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nview.city\data\CityDepartments\Public Works\Transportation\Reference\Data\BikePed Collisions Data\"/>
    </mc:Choice>
  </mc:AlternateContent>
  <bookViews>
    <workbookView xWindow="-36" yWindow="1428" windowWidth="27960" windowHeight="12588" activeTab="2"/>
  </bookViews>
  <sheets>
    <sheet name="Q2 2021 All Crashes" sheetId="3" r:id="rId1"/>
    <sheet name="Q2 2021 Bike Crashes" sheetId="1" r:id="rId2"/>
    <sheet name="Q2 2021 Ped Crashes " sheetId="4" r:id="rId3"/>
    <sheet name="PCF_CODES" sheetId="2" r:id="rId4"/>
  </sheets>
  <calcPr calcId="162913"/>
</workbook>
</file>

<file path=xl/calcChain.xml><?xml version="1.0" encoding="utf-8"?>
<calcChain xmlns="http://schemas.openxmlformats.org/spreadsheetml/2006/main">
  <c r="N108" i="4" l="1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</calcChain>
</file>

<file path=xl/sharedStrings.xml><?xml version="1.0" encoding="utf-8"?>
<sst xmlns="http://schemas.openxmlformats.org/spreadsheetml/2006/main" count="1142" uniqueCount="159">
  <si>
    <t>JANE LN/N RENGSTORFF AV</t>
  </si>
  <si>
    <t>UNKNOWN</t>
  </si>
  <si>
    <t>UNKNOWN PRIMARY COLLISION</t>
  </si>
  <si>
    <t>W MIDDLEFIELD RD/N SHORELINE BL</t>
  </si>
  <si>
    <t>Y</t>
  </si>
  <si>
    <t>UNSAFE SPEED</t>
  </si>
  <si>
    <t>OLD MIDDLEFIELD WY/N RENGSTORFF AV</t>
  </si>
  <si>
    <t>MIDDLEFIELD AV/W MIDDLEFIELD RD</t>
  </si>
  <si>
    <t>21453A</t>
  </si>
  <si>
    <t>RED LIGHT</t>
  </si>
  <si>
    <t>EUNICE AV/SUN-MOR AV</t>
  </si>
  <si>
    <t>LATHAM ST/S RENGSTORFF AV</t>
  </si>
  <si>
    <t>COLONY ST/SIERRA VISTA AV</t>
  </si>
  <si>
    <t>DRIVING RT. HALF RD.</t>
  </si>
  <si>
    <t>S SHORELINE BL/VILLA ST</t>
  </si>
  <si>
    <t>CENTRAL EX/N RENGSTORFF AV</t>
  </si>
  <si>
    <t>UNSAFE TURN</t>
  </si>
  <si>
    <t>CALIFORNIA ST/CHIQUITA AV</t>
  </si>
  <si>
    <t>FOLLOWING TOO CLOSELY</t>
  </si>
  <si>
    <t>BRYANT ST/VILLA ST</t>
  </si>
  <si>
    <t>PEDESTRIAN RIGHT OF WAY</t>
  </si>
  <si>
    <t>E EL CAMINO REAL/SYLVAN AV</t>
  </si>
  <si>
    <t>OLD MIDDLEFIELD WY/RENGSTORFF</t>
  </si>
  <si>
    <t>23152B</t>
  </si>
  <si>
    <t>DUI - MISD</t>
  </si>
  <si>
    <t>23152A</t>
  </si>
  <si>
    <t>CASTRO ST/VILLA ST</t>
  </si>
  <si>
    <t>LATHAM/RENGSTORFF</t>
  </si>
  <si>
    <t>OLD MIDDLEFIELD/RENGSTORFF</t>
  </si>
  <si>
    <t>CALIFORNIA ST/SHOWERS DR</t>
  </si>
  <si>
    <t>UNSAFE START OR BACKING</t>
  </si>
  <si>
    <t>CHURCH/CASTRO</t>
  </si>
  <si>
    <t>WHISMAN CT/N WHISMAN RD</t>
  </si>
  <si>
    <t>ESCUELA/LATHAM</t>
  </si>
  <si>
    <t>CALDERON AV/W EL CAMINO REAL</t>
  </si>
  <si>
    <t>CHIQUITA AV/VILLA ST</t>
  </si>
  <si>
    <t>21804A</t>
  </si>
  <si>
    <t>FAILURE TO YIELD ENTERING</t>
  </si>
  <si>
    <t>CENTRAL EX/N WHISMAN RD</t>
  </si>
  <si>
    <t>CALIFORNIA ST/SAN ANTONIO RD</t>
  </si>
  <si>
    <t>N RENGSTORFF AV/ROCK ST</t>
  </si>
  <si>
    <t>21802A</t>
  </si>
  <si>
    <t>STOP/YIELD AT THROUGH HIG</t>
  </si>
  <si>
    <t>21801A</t>
  </si>
  <si>
    <t>FAILURE TO YIELD ON LEFT</t>
  </si>
  <si>
    <t>ESCUELA AV/VILLA ST</t>
  </si>
  <si>
    <t>CALIFORNIA ST/MARIPOSA AV</t>
  </si>
  <si>
    <t>CENTRAL EX/EASY ST</t>
  </si>
  <si>
    <t>W EL CAMINO REAL/EL MONTE AV</t>
  </si>
  <si>
    <t>W EL CAMINO REAL/HY 237</t>
  </si>
  <si>
    <t>SLB/PEAR</t>
  </si>
  <si>
    <t>W MIDDLEFIELD RD/N RENGSTORFF AV</t>
  </si>
  <si>
    <t>SAN LUIS AV/SIERRA VISTA AV</t>
  </si>
  <si>
    <t>ELLIS ST/HY 101</t>
  </si>
  <si>
    <t>HY 237/E MIDDLEFIELD RD</t>
  </si>
  <si>
    <t>LATHAM/CHIQUITA</t>
  </si>
  <si>
    <t>HANS AV/MIRAMONTE AV</t>
  </si>
  <si>
    <t>E EL CAMINO REAL/GRANT RD</t>
  </si>
  <si>
    <t>CENTRAL EX/RAVENDALE DR</t>
  </si>
  <si>
    <t>BERNARDO/EVELYN</t>
  </si>
  <si>
    <t>W EL CAMINO REAL/SAN ANTONIO RD</t>
  </si>
  <si>
    <t>FAIRCHILD DR/LEONG DR</t>
  </si>
  <si>
    <t>W EL CAMINO REAL/S OAK ST</t>
  </si>
  <si>
    <t>FOXBOROUGH DR/SYLVAN AV</t>
  </si>
  <si>
    <t>LATHAM ST/S SHORELINE BL</t>
  </si>
  <si>
    <t>CASTRO ST/W EL CAMINO REAL</t>
  </si>
  <si>
    <t>N SHORELINE BL/WRIGHT AV</t>
  </si>
  <si>
    <t>E EL CAMINO REAL/HANFORD</t>
  </si>
  <si>
    <t>W DANA ST/FRANKLIN ST</t>
  </si>
  <si>
    <t>S RENGSTORFF AV/STANFORD AV</t>
  </si>
  <si>
    <t>MOORPARK WY/SYLVAN AV</t>
  </si>
  <si>
    <t>SANTA ROSA AV/WILLOWGATE ST</t>
  </si>
  <si>
    <t>21658A</t>
  </si>
  <si>
    <t>CHANGING LANES</t>
  </si>
  <si>
    <t>PACHETTI WY/SHOWERS DR</t>
  </si>
  <si>
    <t>E EL CAMINO REAL/THE AMERICANA</t>
  </si>
  <si>
    <t>BRYANT ST/MERCY ST</t>
  </si>
  <si>
    <t>SONDGROTH/CONCORD</t>
  </si>
  <si>
    <t>CALIFORNIA ST/S SHORELINE BL</t>
  </si>
  <si>
    <t>CENTRAL EX/MOFFETT BL</t>
  </si>
  <si>
    <t>CALDERON AV/LORETO ST</t>
  </si>
  <si>
    <t>W EL CAMINO REAL/ESCUELA AV</t>
  </si>
  <si>
    <t>MOFFETT/LEONG</t>
  </si>
  <si>
    <t>SIERRA VISTA/SAN RAMON</t>
  </si>
  <si>
    <t>LA AVENIDA/N SHORELINE BL</t>
  </si>
  <si>
    <t>PALO ALTO/W DANA</t>
  </si>
  <si>
    <t>FARLEY ST/HACKETT AV</t>
  </si>
  <si>
    <t>CASTRO ST/SONIA WY</t>
  </si>
  <si>
    <t>21650A</t>
  </si>
  <si>
    <t>DRIVING RIGHT SIDE OF ROA</t>
  </si>
  <si>
    <t>GRANT RD/NORTH DR</t>
  </si>
  <si>
    <t>PEAR AV/N SHORELINE BL</t>
  </si>
  <si>
    <t>CHARLESTON RD/JOAQUIN RD</t>
  </si>
  <si>
    <t>W MIDDLEFIELD RD/MOFFETT BL</t>
  </si>
  <si>
    <t>CENTRAL EX/MAYFIELD AV</t>
  </si>
  <si>
    <t>HOPE ST/VILLA ST</t>
  </si>
  <si>
    <t>22100B</t>
  </si>
  <si>
    <t>LEFT TURN FROM IMPROPER P</t>
  </si>
  <si>
    <t>CALIFORNIA/MARIPOSA</t>
  </si>
  <si>
    <t>CALDERON AV/W DANA ST</t>
  </si>
  <si>
    <t>ECR/CASTRO</t>
  </si>
  <si>
    <t>BENTLEY SQ/GRANT RD</t>
  </si>
  <si>
    <t>CASTRO ST/HIGH SCHOOL WY</t>
  </si>
  <si>
    <t>23153A</t>
  </si>
  <si>
    <t>DUI - FEL</t>
  </si>
  <si>
    <t>INDEPENDENCE AV/MIDDLEFIELD AV</t>
  </si>
  <si>
    <t>N RENGSTORFF AV/WYANDOTTE ST</t>
  </si>
  <si>
    <t>Case</t>
  </si>
  <si>
    <t>Date</t>
  </si>
  <si>
    <t>Time</t>
  </si>
  <si>
    <t>Location</t>
  </si>
  <si>
    <t>Beat</t>
  </si>
  <si>
    <t>Fatalities</t>
  </si>
  <si>
    <t>Injuries</t>
  </si>
  <si>
    <t>Bike</t>
  </si>
  <si>
    <t>Ped</t>
  </si>
  <si>
    <t>Moto  Train  Parked</t>
  </si>
  <si>
    <t>DUI</t>
  </si>
  <si>
    <t>Hit &amp; Run</t>
  </si>
  <si>
    <t>PCF</t>
  </si>
  <si>
    <t>Comments</t>
  </si>
  <si>
    <t>P</t>
  </si>
  <si>
    <t>Traffic Codes</t>
  </si>
  <si>
    <t>Description</t>
  </si>
  <si>
    <t>1182NE</t>
  </si>
  <si>
    <t>Name exchange only</t>
  </si>
  <si>
    <t>Right hand lane violation</t>
  </si>
  <si>
    <t>Unsafe starting or backing</t>
  </si>
  <si>
    <t>Unsafe lane change</t>
  </si>
  <si>
    <t>Speeding</t>
  </si>
  <si>
    <t>Open car door violation</t>
  </si>
  <si>
    <t>Running red light</t>
  </si>
  <si>
    <t>Lane weaving</t>
  </si>
  <si>
    <t>21800A</t>
  </si>
  <si>
    <t>Failure to yield – intersection</t>
  </si>
  <si>
    <t>Failure to yield – left or U-turn, highway</t>
  </si>
  <si>
    <t>Failure to stop</t>
  </si>
  <si>
    <t>Failure to yield – highway from public property</t>
  </si>
  <si>
    <t>21950A</t>
  </si>
  <si>
    <t>Failure to yield for a pedestrian</t>
  </si>
  <si>
    <t>21954A</t>
  </si>
  <si>
    <t>Pedestrian outside crosswalk</t>
  </si>
  <si>
    <t>22400A</t>
  </si>
  <si>
    <t>Impeding traffic</t>
  </si>
  <si>
    <t>22450A</t>
  </si>
  <si>
    <t>Running stop sign</t>
  </si>
  <si>
    <t>DUI - alcohol</t>
  </si>
  <si>
    <t>DUI - alcohol &gt; .08%</t>
  </si>
  <si>
    <t>23152F</t>
  </si>
  <si>
    <t>DUI - drugs</t>
  </si>
  <si>
    <t>Unsafe following distance</t>
  </si>
  <si>
    <t>21950B</t>
  </si>
  <si>
    <t>Pedestrian ran in front of vehicle</t>
  </si>
  <si>
    <t>DUI - misdemeanor</t>
  </si>
  <si>
    <t>DUI - felony</t>
  </si>
  <si>
    <t>Primary Contributing Factor</t>
  </si>
  <si>
    <t>22100A</t>
  </si>
  <si>
    <t>Right turn from improper position</t>
  </si>
  <si>
    <t>Left turn from improper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</si>
</sst>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Book Antiqua"/>
      <family val="2"/>
    </font>
    <font>
      <sz val="11"/>
      <color theme="1"/>
      <name val="Calibri"/>
      <family val="2"/>
      <scheme val="minor"/>
    </font>
    <font>
      <sz val="12"/>
      <color theme="1"/>
      <name val="Book Antiqu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sz val="12"/>
      <color rgb="FF006100"/>
      <name val="Book Antiqua"/>
      <family val="2"/>
    </font>
    <font>
      <sz val="12"/>
      <color rgb="FF9C0006"/>
      <name val="Book Antiqua"/>
      <family val="2"/>
    </font>
    <font>
      <sz val="12"/>
      <color rgb="FF9C6500"/>
      <name val="Book Antiqua"/>
      <family val="2"/>
    </font>
    <font>
      <sz val="12"/>
      <color rgb="FF3F3F76"/>
      <name val="Book Antiqua"/>
      <family val="2"/>
    </font>
    <font>
      <b/>
      <sz val="12"/>
      <color rgb="FF3F3F3F"/>
      <name val="Book Antiqua"/>
      <family val="2"/>
    </font>
    <font>
      <b/>
      <sz val="12"/>
      <color rgb="FFFA7D00"/>
      <name val="Book Antiqua"/>
      <family val="2"/>
    </font>
    <font>
      <sz val="12"/>
      <color rgb="FFFA7D00"/>
      <name val="Book Antiqua"/>
      <family val="2"/>
    </font>
    <font>
      <b/>
      <sz val="12"/>
      <color theme="0"/>
      <name val="Book Antiqua"/>
      <family val="2"/>
    </font>
    <font>
      <sz val="12"/>
      <color rgb="FFFF0000"/>
      <name val="Book Antiqua"/>
      <family val="2"/>
    </font>
    <font>
      <i/>
      <sz val="12"/>
      <color rgb="FF7F7F7F"/>
      <name val="Book Antiqua"/>
      <family val="2"/>
    </font>
    <font>
      <b/>
      <sz val="12"/>
      <color theme="1"/>
      <name val="Book Antiqua"/>
      <family val="2"/>
    </font>
    <font>
      <sz val="12"/>
      <color theme="0"/>
      <name val="Book Antiqua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theme="8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30">
    <xf numFmtId="0" fontId="0" fillId="0" borderId="0" xfId="0"/>
    <xf numFmtId="0" fontId="19" fillId="0" borderId="0" xfId="0" applyFont="1"/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0" borderId="0" xfId="42"/>
    <xf numFmtId="0" fontId="1" fillId="0" borderId="0" xfId="42" applyAlignment="1">
      <alignment horizontal="center" vertical="center"/>
    </xf>
    <xf numFmtId="0" fontId="20" fillId="0" borderId="0" xfId="42" applyFont="1" applyAlignment="1">
      <alignment vertical="center"/>
    </xf>
    <xf numFmtId="0" fontId="21" fillId="0" borderId="0" xfId="42" applyFont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" fillId="0" borderId="20" xfId="42" applyBorder="1" applyAlignment="1">
      <alignment horizontal="center" vertical="center"/>
    </xf>
    <xf numFmtId="0" fontId="1" fillId="0" borderId="19" xfId="42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>
      <tableStyleElement type="wholeTable" dxfId="73"/>
      <tableStyleElement type="headerRow" dxfId="72"/>
      <tableStyleElement type="totalRow" dxfId="71"/>
      <tableStyleElement type="firstColumn" dxfId="70"/>
      <tableStyleElement type="lastColumn" dxfId="69"/>
      <tableStyleElement type="firstRowStripe" dxfId="68"/>
      <tableStyleElement type="firstColumnStripe" dxfId="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16" displayName="Table16" ref="A1:O108" totalsRowShown="0" headerRowDxfId="66" dataDxfId="64" headerRowBorderDxfId="65" tableBorderDxfId="63" totalsRowBorderDxfId="62">
  <autoFilter ref="A1:O108"/>
  <tableColumns count="15">
    <tableColumn id="1" name="Case" dataDxfId="61"/>
    <tableColumn id="2" name="Date" dataDxfId="60"/>
    <tableColumn id="3" name="Time" dataDxfId="59"/>
    <tableColumn id="4" name="Location" dataDxfId="58"/>
    <tableColumn id="5" name="Beat" dataDxfId="57"/>
    <tableColumn id="6" name="Fatalities" dataDxfId="56"/>
    <tableColumn id="7" name="Injuries" dataDxfId="55"/>
    <tableColumn id="8" name="Bike" dataDxfId="54"/>
    <tableColumn id="9" name="Ped" dataDxfId="53"/>
    <tableColumn id="10" name="Moto  Train  Parked" dataDxfId="52"/>
    <tableColumn id="11" name="DUI" dataDxfId="51"/>
    <tableColumn id="12" name="Hit &amp; Run" dataDxfId="50"/>
    <tableColumn id="13" name="PCF" dataDxfId="49"/>
    <tableColumn id="15" name="Primary Contributing Factor" dataDxfId="1">
      <calculatedColumnFormula>VLOOKUP(M2,Table2[#All],2,)</calculatedColumnFormula>
    </tableColumn>
    <tableColumn id="14" name="Comment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O108" totalsRowShown="0" headerRowDxfId="48" dataDxfId="46" headerRowBorderDxfId="47" tableBorderDxfId="45" totalsRowBorderDxfId="44">
  <autoFilter ref="A1:O108">
    <filterColumn colId="7">
      <customFilters>
        <customFilter operator="notEqual" val=" "/>
      </customFilters>
    </filterColumn>
  </autoFilter>
  <tableColumns count="15">
    <tableColumn id="1" name="Case" dataDxfId="43"/>
    <tableColumn id="2" name="Date" dataDxfId="42"/>
    <tableColumn id="3" name="Time" dataDxfId="41"/>
    <tableColumn id="4" name="Location" dataDxfId="40"/>
    <tableColumn id="5" name="Beat" dataDxfId="39"/>
    <tableColumn id="6" name="Fatalities" dataDxfId="38"/>
    <tableColumn id="7" name="Injuries" dataDxfId="37"/>
    <tableColumn id="8" name="Bike" dataDxfId="36"/>
    <tableColumn id="9" name="Ped" dataDxfId="35"/>
    <tableColumn id="10" name="Moto  Train  Parked" dataDxfId="34"/>
    <tableColumn id="11" name="DUI" dataDxfId="33"/>
    <tableColumn id="12" name="Hit &amp; Run" dataDxfId="32"/>
    <tableColumn id="13" name="PCF" dataDxfId="31"/>
    <tableColumn id="15" name="Primary Contributing Factor" dataDxfId="30">
      <calculatedColumnFormula>VLOOKUP(M2,Table2[#All],2,)</calculatedColumnFormula>
    </tableColumn>
    <tableColumn id="14" name="Comments" dataDxfId="29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6" name="Table167" displayName="Table167" ref="A1:O108" totalsRowShown="0" headerRowDxfId="28" dataDxfId="26" headerRowBorderDxfId="27" tableBorderDxfId="25" totalsRowBorderDxfId="24">
  <autoFilter ref="A1:O108">
    <filterColumn colId="8">
      <customFilters>
        <customFilter operator="notEqual" val=" "/>
      </customFilters>
    </filterColumn>
  </autoFilter>
  <tableColumns count="15">
    <tableColumn id="1" name="Case" dataDxfId="23"/>
    <tableColumn id="2" name="Date" dataDxfId="22"/>
    <tableColumn id="3" name="Time" dataDxfId="21"/>
    <tableColumn id="4" name="Location" dataDxfId="20"/>
    <tableColumn id="5" name="Beat" dataDxfId="19"/>
    <tableColumn id="6" name="Fatalities" dataDxfId="18"/>
    <tableColumn id="7" name="Injuries" dataDxfId="17"/>
    <tableColumn id="8" name="Bike" dataDxfId="16"/>
    <tableColumn id="9" name="Ped" dataDxfId="15"/>
    <tableColumn id="10" name="Moto  Train  Parked" dataDxfId="14"/>
    <tableColumn id="11" name="DUI" dataDxfId="13"/>
    <tableColumn id="12" name="Hit &amp; Run" dataDxfId="12"/>
    <tableColumn id="13" name="PCF" dataDxfId="11"/>
    <tableColumn id="15" name="Primary Contributing Factor" dataDxfId="10">
      <calculatedColumnFormula>VLOOKUP(M2,Table2[#All],2,)</calculatedColumnFormula>
    </tableColumn>
    <tableColumn id="14" name="Comments" dataDxfId="9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Table2" displayName="Table2" ref="A1:B27" totalsRowShown="0" headerRowDxfId="8" dataDxfId="6" headerRowBorderDxfId="7" tableBorderDxfId="5" totalsRowBorderDxfId="4">
  <autoFilter ref="A1:B27"/>
  <tableColumns count="2">
    <tableColumn id="1" name="Traffic Codes" dataDxfId="3"/>
    <tableColumn id="2" name="Description" dataDxfId="2"/>
  </tableColumns>
  <tableStyleInfo name="TableStyleMedium7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opLeftCell="B1" workbookViewId="0">
      <selection activeCell="N9" sqref="N9"/>
    </sheetView>
  </sheetViews>
  <sheetFormatPr defaultColWidth="9" defaultRowHeight="15.6" x14ac:dyDescent="0.3"/>
  <cols>
    <col min="1" max="1" width="9.8984375" style="1" bestFit="1" customWidth="1"/>
    <col min="2" max="2" width="6.59765625" style="1" customWidth="1"/>
    <col min="3" max="3" width="6.69921875" style="1" customWidth="1"/>
    <col min="4" max="4" width="35.8984375" style="1" bestFit="1" customWidth="1"/>
    <col min="5" max="5" width="6.5" style="1" customWidth="1"/>
    <col min="6" max="6" width="10.19921875" style="1" customWidth="1"/>
    <col min="7" max="7" width="8.69921875" style="1" customWidth="1"/>
    <col min="8" max="8" width="6.19921875" style="1" customWidth="1"/>
    <col min="9" max="9" width="5.69921875" style="1" customWidth="1"/>
    <col min="10" max="10" width="9.5" style="1" customWidth="1"/>
    <col min="11" max="11" width="5.69921875" style="1" customWidth="1"/>
    <col min="12" max="12" width="5.19921875" style="1" customWidth="1"/>
    <col min="13" max="13" width="10" style="1" bestFit="1" customWidth="1"/>
    <col min="14" max="14" width="30.09765625" style="11" customWidth="1"/>
    <col min="15" max="15" width="31.59765625" style="11" customWidth="1"/>
    <col min="16" max="16384" width="9" style="1"/>
  </cols>
  <sheetData>
    <row r="1" spans="1:15" s="11" customFormat="1" ht="46.8" x14ac:dyDescent="0.3">
      <c r="A1" s="8" t="s">
        <v>107</v>
      </c>
      <c r="B1" s="9" t="s">
        <v>108</v>
      </c>
      <c r="C1" s="9" t="s">
        <v>109</v>
      </c>
      <c r="D1" s="9" t="s">
        <v>110</v>
      </c>
      <c r="E1" s="9" t="s">
        <v>111</v>
      </c>
      <c r="F1" s="9" t="s">
        <v>112</v>
      </c>
      <c r="G1" s="9" t="s">
        <v>113</v>
      </c>
      <c r="H1" s="9" t="s">
        <v>114</v>
      </c>
      <c r="I1" s="9" t="s">
        <v>115</v>
      </c>
      <c r="J1" s="9" t="s">
        <v>116</v>
      </c>
      <c r="K1" s="9" t="s">
        <v>117</v>
      </c>
      <c r="L1" s="9" t="s">
        <v>118</v>
      </c>
      <c r="M1" s="9" t="s">
        <v>119</v>
      </c>
      <c r="N1" s="23" t="s">
        <v>155</v>
      </c>
      <c r="O1" s="10" t="s">
        <v>120</v>
      </c>
    </row>
    <row r="2" spans="1:15" x14ac:dyDescent="0.3">
      <c r="A2" s="2">
        <v>210001721</v>
      </c>
      <c r="B2" s="3">
        <v>40521</v>
      </c>
      <c r="C2" s="3">
        <v>1134</v>
      </c>
      <c r="D2" s="3" t="s">
        <v>0</v>
      </c>
      <c r="E2" s="3">
        <v>3</v>
      </c>
      <c r="F2" s="3">
        <v>0</v>
      </c>
      <c r="G2" s="3">
        <v>0</v>
      </c>
      <c r="H2" s="3"/>
      <c r="I2" s="3"/>
      <c r="J2" s="3"/>
      <c r="K2" s="3"/>
      <c r="L2" s="3"/>
      <c r="M2" s="3" t="s">
        <v>1</v>
      </c>
      <c r="N2" s="10" t="str">
        <f>VLOOKUP(M2,Table2[#All],2,)</f>
        <v>UNKNOWN</v>
      </c>
      <c r="O2" s="28" t="s">
        <v>2</v>
      </c>
    </row>
    <row r="3" spans="1:15" x14ac:dyDescent="0.3">
      <c r="A3" s="2">
        <v>210001719</v>
      </c>
      <c r="B3" s="3">
        <v>40521</v>
      </c>
      <c r="C3" s="3">
        <v>221</v>
      </c>
      <c r="D3" s="3" t="s">
        <v>3</v>
      </c>
      <c r="E3" s="3">
        <v>4</v>
      </c>
      <c r="F3" s="3">
        <v>0</v>
      </c>
      <c r="G3" s="3">
        <v>0</v>
      </c>
      <c r="H3" s="3"/>
      <c r="I3" s="3"/>
      <c r="J3" s="3"/>
      <c r="K3" s="3"/>
      <c r="L3" s="3" t="s">
        <v>4</v>
      </c>
      <c r="M3" s="3">
        <v>22350</v>
      </c>
      <c r="N3" s="10" t="str">
        <f>VLOOKUP(M3,Table2[#All],2,)</f>
        <v>Speeding</v>
      </c>
      <c r="O3" s="28" t="s">
        <v>5</v>
      </c>
    </row>
    <row r="4" spans="1:15" x14ac:dyDescent="0.3">
      <c r="A4" s="2">
        <v>210001740</v>
      </c>
      <c r="B4" s="3">
        <v>40621</v>
      </c>
      <c r="C4" s="3">
        <v>604</v>
      </c>
      <c r="D4" s="3" t="s">
        <v>6</v>
      </c>
      <c r="E4" s="3">
        <v>3</v>
      </c>
      <c r="F4" s="3">
        <v>0</v>
      </c>
      <c r="G4" s="3">
        <v>0</v>
      </c>
      <c r="H4" s="3"/>
      <c r="I4" s="3"/>
      <c r="J4" s="3"/>
      <c r="K4" s="3"/>
      <c r="L4" s="3"/>
      <c r="M4" s="3" t="s">
        <v>1</v>
      </c>
      <c r="N4" s="10" t="str">
        <f>VLOOKUP(M4,Table2[#All],2,)</f>
        <v>UNKNOWN</v>
      </c>
      <c r="O4" s="28" t="s">
        <v>2</v>
      </c>
    </row>
    <row r="5" spans="1:15" x14ac:dyDescent="0.3">
      <c r="A5" s="2">
        <v>210001759</v>
      </c>
      <c r="B5" s="3">
        <v>40721</v>
      </c>
      <c r="C5" s="3">
        <v>750</v>
      </c>
      <c r="D5" s="3" t="s">
        <v>7</v>
      </c>
      <c r="E5" s="3">
        <v>3</v>
      </c>
      <c r="F5" s="3">
        <v>0</v>
      </c>
      <c r="G5" s="3">
        <v>2</v>
      </c>
      <c r="H5" s="3"/>
      <c r="I5" s="3"/>
      <c r="J5" s="3"/>
      <c r="K5" s="3"/>
      <c r="L5" s="3"/>
      <c r="M5" s="3" t="s">
        <v>8</v>
      </c>
      <c r="N5" s="10" t="str">
        <f>VLOOKUP(M5,Table2[#All],2,)</f>
        <v>Running red light</v>
      </c>
      <c r="O5" s="28" t="s">
        <v>9</v>
      </c>
    </row>
    <row r="6" spans="1:15" x14ac:dyDescent="0.3">
      <c r="A6" s="2">
        <v>210001788</v>
      </c>
      <c r="B6" s="3">
        <v>40821</v>
      </c>
      <c r="C6" s="3">
        <v>1755</v>
      </c>
      <c r="D6" s="3" t="s">
        <v>10</v>
      </c>
      <c r="E6" s="3">
        <v>1</v>
      </c>
      <c r="F6" s="3">
        <v>0</v>
      </c>
      <c r="G6" s="3">
        <v>0</v>
      </c>
      <c r="H6" s="3"/>
      <c r="I6" s="3"/>
      <c r="J6" s="3"/>
      <c r="K6" s="3"/>
      <c r="L6" s="3"/>
      <c r="M6" s="3" t="s">
        <v>1</v>
      </c>
      <c r="N6" s="10" t="str">
        <f>VLOOKUP(M6,Table2[#All],2,)</f>
        <v>UNKNOWN</v>
      </c>
      <c r="O6" s="28" t="s">
        <v>2</v>
      </c>
    </row>
    <row r="7" spans="1:15" x14ac:dyDescent="0.3">
      <c r="A7" s="2">
        <v>210001790</v>
      </c>
      <c r="B7" s="3">
        <v>40821</v>
      </c>
      <c r="C7" s="3">
        <v>1859</v>
      </c>
      <c r="D7" s="3" t="s">
        <v>11</v>
      </c>
      <c r="E7" s="3">
        <v>2</v>
      </c>
      <c r="F7" s="3">
        <v>0</v>
      </c>
      <c r="G7" s="3">
        <v>0</v>
      </c>
      <c r="H7" s="3"/>
      <c r="I7" s="3"/>
      <c r="J7" s="3"/>
      <c r="K7" s="3"/>
      <c r="L7" s="3"/>
      <c r="M7" s="3" t="s">
        <v>1</v>
      </c>
      <c r="N7" s="10" t="str">
        <f>VLOOKUP(M7,Table2[#All],2,)</f>
        <v>UNKNOWN</v>
      </c>
      <c r="O7" s="28" t="s">
        <v>2</v>
      </c>
    </row>
    <row r="8" spans="1:15" x14ac:dyDescent="0.3">
      <c r="A8" s="2">
        <v>210001784</v>
      </c>
      <c r="B8" s="3">
        <v>40821</v>
      </c>
      <c r="C8" s="3">
        <v>1534</v>
      </c>
      <c r="D8" s="3" t="s">
        <v>12</v>
      </c>
      <c r="E8" s="3">
        <v>3</v>
      </c>
      <c r="F8" s="3">
        <v>0</v>
      </c>
      <c r="G8" s="3">
        <v>0</v>
      </c>
      <c r="H8" s="3"/>
      <c r="I8" s="3"/>
      <c r="J8" s="3"/>
      <c r="K8" s="3"/>
      <c r="L8" s="3" t="s">
        <v>4</v>
      </c>
      <c r="M8" s="3">
        <v>21650</v>
      </c>
      <c r="N8" s="10" t="str">
        <f>VLOOKUP(M8,Table2[#All],2,)</f>
        <v>Right hand lane violation</v>
      </c>
      <c r="O8" s="28" t="s">
        <v>13</v>
      </c>
    </row>
    <row r="9" spans="1:15" x14ac:dyDescent="0.3">
      <c r="A9" s="2">
        <v>210001795</v>
      </c>
      <c r="B9" s="3">
        <v>40921</v>
      </c>
      <c r="C9" s="3">
        <v>1041</v>
      </c>
      <c r="D9" s="3" t="s">
        <v>14</v>
      </c>
      <c r="E9" s="3">
        <v>2</v>
      </c>
      <c r="F9" s="3">
        <v>0</v>
      </c>
      <c r="G9" s="3">
        <v>2</v>
      </c>
      <c r="H9" s="3"/>
      <c r="I9" s="3"/>
      <c r="J9" s="3"/>
      <c r="K9" s="3"/>
      <c r="L9" s="3"/>
      <c r="M9" s="3" t="s">
        <v>8</v>
      </c>
      <c r="N9" s="10" t="str">
        <f>VLOOKUP(M9,Table2[#All],2,)</f>
        <v>Running red light</v>
      </c>
      <c r="O9" s="28" t="s">
        <v>9</v>
      </c>
    </row>
    <row r="10" spans="1:15" x14ac:dyDescent="0.3">
      <c r="A10" s="2">
        <v>210001803</v>
      </c>
      <c r="B10" s="3">
        <v>40921</v>
      </c>
      <c r="C10" s="3">
        <v>1825</v>
      </c>
      <c r="D10" s="3" t="s">
        <v>15</v>
      </c>
      <c r="E10" s="3">
        <v>3</v>
      </c>
      <c r="F10" s="3">
        <v>0</v>
      </c>
      <c r="G10" s="3">
        <v>0</v>
      </c>
      <c r="H10" s="3"/>
      <c r="I10" s="3"/>
      <c r="J10" s="3"/>
      <c r="K10" s="3"/>
      <c r="L10" s="3"/>
      <c r="M10" s="3">
        <v>22107</v>
      </c>
      <c r="N10" s="10" t="str">
        <f>VLOOKUP(M10,Table2[#All],2,)</f>
        <v>Unsafe lane change</v>
      </c>
      <c r="O10" s="28" t="s">
        <v>16</v>
      </c>
    </row>
    <row r="11" spans="1:15" x14ac:dyDescent="0.3">
      <c r="A11" s="2">
        <v>210001801</v>
      </c>
      <c r="B11" s="3">
        <v>40921</v>
      </c>
      <c r="C11" s="3">
        <v>1604</v>
      </c>
      <c r="D11" s="3" t="s">
        <v>17</v>
      </c>
      <c r="E11" s="3">
        <v>2</v>
      </c>
      <c r="F11" s="3">
        <v>0</v>
      </c>
      <c r="G11" s="3">
        <v>0</v>
      </c>
      <c r="H11" s="3"/>
      <c r="I11" s="3"/>
      <c r="J11" s="3"/>
      <c r="K11" s="3"/>
      <c r="L11" s="3" t="s">
        <v>4</v>
      </c>
      <c r="M11" s="3">
        <v>21703</v>
      </c>
      <c r="N11" s="10" t="str">
        <f>VLOOKUP(M11,Table2[#All],2,)</f>
        <v>Unsafe following distance</v>
      </c>
      <c r="O11" s="28" t="s">
        <v>18</v>
      </c>
    </row>
    <row r="12" spans="1:15" x14ac:dyDescent="0.3">
      <c r="A12" s="2">
        <v>210001826</v>
      </c>
      <c r="B12" s="3">
        <v>41121</v>
      </c>
      <c r="C12" s="3">
        <v>845</v>
      </c>
      <c r="D12" s="3" t="s">
        <v>19</v>
      </c>
      <c r="E12" s="3">
        <v>1</v>
      </c>
      <c r="F12" s="3">
        <v>0</v>
      </c>
      <c r="G12" s="3">
        <v>2</v>
      </c>
      <c r="H12" s="3"/>
      <c r="I12" s="3" t="s">
        <v>4</v>
      </c>
      <c r="J12" s="3"/>
      <c r="K12" s="3"/>
      <c r="L12" s="3"/>
      <c r="M12" s="3" t="s">
        <v>138</v>
      </c>
      <c r="N12" s="10" t="str">
        <f>VLOOKUP(M12,Table2[#All],2,)</f>
        <v>Failure to yield for a pedestrian</v>
      </c>
      <c r="O12" s="28" t="s">
        <v>20</v>
      </c>
    </row>
    <row r="13" spans="1:15" x14ac:dyDescent="0.3">
      <c r="A13" s="2">
        <v>210001856</v>
      </c>
      <c r="B13" s="3">
        <v>41121</v>
      </c>
      <c r="C13" s="3">
        <v>1125</v>
      </c>
      <c r="D13" s="3" t="s">
        <v>21</v>
      </c>
      <c r="E13" s="3">
        <v>1</v>
      </c>
      <c r="F13" s="3">
        <v>0</v>
      </c>
      <c r="G13" s="3">
        <v>0</v>
      </c>
      <c r="H13" s="3"/>
      <c r="I13" s="3"/>
      <c r="J13" s="3"/>
      <c r="K13" s="3"/>
      <c r="L13" s="3"/>
      <c r="M13" s="3" t="s">
        <v>1</v>
      </c>
      <c r="N13" s="10" t="str">
        <f>VLOOKUP(M13,Table2[#All],2,)</f>
        <v>UNKNOWN</v>
      </c>
      <c r="O13" s="28" t="s">
        <v>2</v>
      </c>
    </row>
    <row r="14" spans="1:15" x14ac:dyDescent="0.3">
      <c r="A14" s="2">
        <v>210001903</v>
      </c>
      <c r="B14" s="3">
        <v>41621</v>
      </c>
      <c r="C14" s="3">
        <v>210</v>
      </c>
      <c r="D14" s="3" t="s">
        <v>22</v>
      </c>
      <c r="E14" s="3">
        <v>3</v>
      </c>
      <c r="F14" s="3">
        <v>0</v>
      </c>
      <c r="G14" s="3">
        <v>0</v>
      </c>
      <c r="H14" s="3"/>
      <c r="I14" s="3"/>
      <c r="J14" s="3"/>
      <c r="K14" s="3" t="s">
        <v>4</v>
      </c>
      <c r="L14" s="3"/>
      <c r="M14" s="3" t="s">
        <v>23</v>
      </c>
      <c r="N14" s="10" t="str">
        <f>VLOOKUP(M14,Table2[#All],2,)</f>
        <v>DUI - alcohol &gt; .08%</v>
      </c>
      <c r="O14" s="28" t="s">
        <v>24</v>
      </c>
    </row>
    <row r="15" spans="1:15" x14ac:dyDescent="0.3">
      <c r="A15" s="2">
        <v>210001923</v>
      </c>
      <c r="B15" s="3">
        <v>41721</v>
      </c>
      <c r="C15" s="3">
        <v>206</v>
      </c>
      <c r="D15" s="3" t="s">
        <v>19</v>
      </c>
      <c r="E15" s="3">
        <v>1</v>
      </c>
      <c r="F15" s="3">
        <v>0</v>
      </c>
      <c r="G15" s="3">
        <v>0</v>
      </c>
      <c r="H15" s="3"/>
      <c r="I15" s="3"/>
      <c r="J15" s="3"/>
      <c r="K15" s="3" t="s">
        <v>4</v>
      </c>
      <c r="L15" s="3"/>
      <c r="M15" s="3" t="s">
        <v>25</v>
      </c>
      <c r="N15" s="10" t="str">
        <f>VLOOKUP(M15,Table2[#All],2,)</f>
        <v>DUI - alcohol</v>
      </c>
      <c r="O15" s="28" t="s">
        <v>24</v>
      </c>
    </row>
    <row r="16" spans="1:15" x14ac:dyDescent="0.3">
      <c r="A16" s="2">
        <v>210001932</v>
      </c>
      <c r="B16" s="3">
        <v>41821</v>
      </c>
      <c r="C16" s="3">
        <v>305</v>
      </c>
      <c r="D16" s="3" t="s">
        <v>26</v>
      </c>
      <c r="E16" s="3">
        <v>1</v>
      </c>
      <c r="F16" s="3">
        <v>0</v>
      </c>
      <c r="G16" s="3">
        <v>1</v>
      </c>
      <c r="H16" s="3"/>
      <c r="I16" s="3" t="s">
        <v>4</v>
      </c>
      <c r="J16" s="3"/>
      <c r="K16" s="3" t="s">
        <v>4</v>
      </c>
      <c r="L16" s="3" t="s">
        <v>4</v>
      </c>
      <c r="M16" s="3">
        <v>23152</v>
      </c>
      <c r="N16" s="10" t="str">
        <f>VLOOKUP(M16,Table2[#All],2,)</f>
        <v>DUI - misdemeanor</v>
      </c>
      <c r="O16" s="28" t="s">
        <v>24</v>
      </c>
    </row>
    <row r="17" spans="1:15" x14ac:dyDescent="0.3">
      <c r="A17" s="2">
        <v>210001951</v>
      </c>
      <c r="B17" s="3">
        <v>41921</v>
      </c>
      <c r="C17" s="3">
        <v>756</v>
      </c>
      <c r="D17" s="3" t="s">
        <v>27</v>
      </c>
      <c r="E17" s="3">
        <v>2</v>
      </c>
      <c r="F17" s="3">
        <v>0</v>
      </c>
      <c r="G17" s="3">
        <v>0</v>
      </c>
      <c r="H17" s="3"/>
      <c r="I17" s="3"/>
      <c r="J17" s="3"/>
      <c r="K17" s="3"/>
      <c r="L17" s="3"/>
      <c r="M17" s="3" t="s">
        <v>1</v>
      </c>
      <c r="N17" s="10" t="str">
        <f>VLOOKUP(M17,Table2[#All],2,)</f>
        <v>UNKNOWN</v>
      </c>
      <c r="O17" s="28" t="s">
        <v>2</v>
      </c>
    </row>
    <row r="18" spans="1:15" x14ac:dyDescent="0.3">
      <c r="A18" s="2">
        <v>210002023</v>
      </c>
      <c r="B18" s="3">
        <v>42221</v>
      </c>
      <c r="C18" s="3">
        <v>2304</v>
      </c>
      <c r="D18" s="3" t="s">
        <v>28</v>
      </c>
      <c r="E18" s="3">
        <v>3</v>
      </c>
      <c r="F18" s="3">
        <v>0</v>
      </c>
      <c r="G18" s="3">
        <v>0</v>
      </c>
      <c r="H18" s="3"/>
      <c r="I18" s="3"/>
      <c r="J18" s="3"/>
      <c r="K18" s="3" t="s">
        <v>4</v>
      </c>
      <c r="L18" s="3"/>
      <c r="M18" s="3" t="s">
        <v>25</v>
      </c>
      <c r="N18" s="10" t="str">
        <f>VLOOKUP(M18,Table2[#All],2,)</f>
        <v>DUI - alcohol</v>
      </c>
      <c r="O18" s="28" t="s">
        <v>24</v>
      </c>
    </row>
    <row r="19" spans="1:15" x14ac:dyDescent="0.3">
      <c r="A19" s="2">
        <v>210002027</v>
      </c>
      <c r="B19" s="3">
        <v>42321</v>
      </c>
      <c r="C19" s="3">
        <v>1648</v>
      </c>
      <c r="D19" s="3" t="s">
        <v>29</v>
      </c>
      <c r="E19" s="3">
        <v>2</v>
      </c>
      <c r="F19" s="3">
        <v>0</v>
      </c>
      <c r="G19" s="3">
        <v>0</v>
      </c>
      <c r="H19" s="3"/>
      <c r="I19" s="3"/>
      <c r="J19" s="3"/>
      <c r="K19" s="3"/>
      <c r="L19" s="3"/>
      <c r="M19" s="3">
        <v>22106</v>
      </c>
      <c r="N19" s="10" t="str">
        <f>VLOOKUP(M19,Table2[#All],2,)</f>
        <v>Unsafe starting or backing</v>
      </c>
      <c r="O19" s="28" t="s">
        <v>30</v>
      </c>
    </row>
    <row r="20" spans="1:15" x14ac:dyDescent="0.3">
      <c r="A20" s="2">
        <v>210002067</v>
      </c>
      <c r="B20" s="3">
        <v>42621</v>
      </c>
      <c r="C20" s="3">
        <v>718</v>
      </c>
      <c r="D20" s="3" t="s">
        <v>31</v>
      </c>
      <c r="E20" s="3">
        <v>1</v>
      </c>
      <c r="F20" s="3">
        <v>0</v>
      </c>
      <c r="G20" s="3">
        <v>0</v>
      </c>
      <c r="H20" s="3"/>
      <c r="I20" s="3"/>
      <c r="J20" s="3"/>
      <c r="K20" s="3"/>
      <c r="L20" s="3"/>
      <c r="M20" s="3" t="s">
        <v>1</v>
      </c>
      <c r="N20" s="10" t="str">
        <f>VLOOKUP(M20,Table2[#All],2,)</f>
        <v>UNKNOWN</v>
      </c>
      <c r="O20" s="28" t="s">
        <v>2</v>
      </c>
    </row>
    <row r="21" spans="1:15" x14ac:dyDescent="0.3">
      <c r="A21" s="2">
        <v>210002076</v>
      </c>
      <c r="B21" s="3">
        <v>42621</v>
      </c>
      <c r="C21" s="3">
        <v>1929</v>
      </c>
      <c r="D21" s="3" t="s">
        <v>32</v>
      </c>
      <c r="E21" s="3">
        <v>4</v>
      </c>
      <c r="F21" s="3">
        <v>0</v>
      </c>
      <c r="G21" s="3">
        <v>0</v>
      </c>
      <c r="H21" s="3"/>
      <c r="I21" s="3"/>
      <c r="J21" s="3"/>
      <c r="K21" s="3"/>
      <c r="L21" s="3"/>
      <c r="M21" s="3" t="s">
        <v>1</v>
      </c>
      <c r="N21" s="10" t="str">
        <f>VLOOKUP(M21,Table2[#All],2,)</f>
        <v>UNKNOWN</v>
      </c>
      <c r="O21" s="28" t="s">
        <v>2</v>
      </c>
    </row>
    <row r="22" spans="1:15" x14ac:dyDescent="0.3">
      <c r="A22" s="2">
        <v>210002113</v>
      </c>
      <c r="B22" s="3">
        <v>42821</v>
      </c>
      <c r="C22" s="3">
        <v>1838</v>
      </c>
      <c r="D22" s="3" t="s">
        <v>33</v>
      </c>
      <c r="E22" s="3">
        <v>2</v>
      </c>
      <c r="F22" s="3">
        <v>0</v>
      </c>
      <c r="G22" s="3">
        <v>0</v>
      </c>
      <c r="H22" s="3"/>
      <c r="I22" s="3"/>
      <c r="J22" s="3" t="s">
        <v>121</v>
      </c>
      <c r="K22" s="3"/>
      <c r="L22" s="3"/>
      <c r="M22" s="3" t="s">
        <v>1</v>
      </c>
      <c r="N22" s="10" t="str">
        <f>VLOOKUP(M22,Table2[#All],2,)</f>
        <v>UNKNOWN</v>
      </c>
      <c r="O22" s="28" t="s">
        <v>2</v>
      </c>
    </row>
    <row r="23" spans="1:15" x14ac:dyDescent="0.3">
      <c r="A23" s="2">
        <v>210002108</v>
      </c>
      <c r="B23" s="3">
        <v>42821</v>
      </c>
      <c r="C23" s="3">
        <v>1128</v>
      </c>
      <c r="D23" s="3" t="s">
        <v>34</v>
      </c>
      <c r="E23" s="3">
        <v>1</v>
      </c>
      <c r="F23" s="3">
        <v>0</v>
      </c>
      <c r="G23" s="3">
        <v>1</v>
      </c>
      <c r="H23" s="3"/>
      <c r="I23" s="3"/>
      <c r="J23" s="3"/>
      <c r="K23" s="3"/>
      <c r="L23" s="3"/>
      <c r="M23" s="3">
        <v>22350</v>
      </c>
      <c r="N23" s="10" t="str">
        <f>VLOOKUP(M23,Table2[#All],2,)</f>
        <v>Speeding</v>
      </c>
      <c r="O23" s="28" t="s">
        <v>5</v>
      </c>
    </row>
    <row r="24" spans="1:15" ht="31.2" x14ac:dyDescent="0.3">
      <c r="A24" s="2">
        <v>210002114</v>
      </c>
      <c r="B24" s="3">
        <v>42821</v>
      </c>
      <c r="C24" s="3">
        <v>1856</v>
      </c>
      <c r="D24" s="3" t="s">
        <v>35</v>
      </c>
      <c r="E24" s="3">
        <v>2</v>
      </c>
      <c r="F24" s="3">
        <v>0</v>
      </c>
      <c r="G24" s="3">
        <v>0</v>
      </c>
      <c r="H24" s="3"/>
      <c r="I24" s="3"/>
      <c r="J24" s="3"/>
      <c r="K24" s="3"/>
      <c r="L24" s="3"/>
      <c r="M24" s="3" t="s">
        <v>36</v>
      </c>
      <c r="N24" s="10" t="str">
        <f>VLOOKUP(M24,Table2[#All],2,)</f>
        <v>Failure to yield – highway from public property</v>
      </c>
      <c r="O24" s="28" t="s">
        <v>37</v>
      </c>
    </row>
    <row r="25" spans="1:15" x14ac:dyDescent="0.3">
      <c r="A25" s="2">
        <v>210002120</v>
      </c>
      <c r="B25" s="3">
        <v>42921</v>
      </c>
      <c r="C25" s="3">
        <v>926</v>
      </c>
      <c r="D25" s="3" t="s">
        <v>38</v>
      </c>
      <c r="E25" s="3">
        <v>4</v>
      </c>
      <c r="F25" s="3">
        <v>0</v>
      </c>
      <c r="G25" s="3">
        <v>0</v>
      </c>
      <c r="H25" s="3"/>
      <c r="I25" s="3"/>
      <c r="J25" s="3"/>
      <c r="K25" s="3"/>
      <c r="L25" s="3"/>
      <c r="M25" s="3" t="s">
        <v>1</v>
      </c>
      <c r="N25" s="10" t="str">
        <f>VLOOKUP(M25,Table2[#All],2,)</f>
        <v>UNKNOWN</v>
      </c>
      <c r="O25" s="28" t="s">
        <v>2</v>
      </c>
    </row>
    <row r="26" spans="1:15" x14ac:dyDescent="0.3">
      <c r="A26" s="2">
        <v>210002122</v>
      </c>
      <c r="B26" s="3">
        <v>42921</v>
      </c>
      <c r="C26" s="3">
        <v>1101</v>
      </c>
      <c r="D26" s="3" t="s">
        <v>39</v>
      </c>
      <c r="E26" s="3">
        <v>2</v>
      </c>
      <c r="F26" s="3">
        <v>0</v>
      </c>
      <c r="G26" s="3">
        <v>0</v>
      </c>
      <c r="H26" s="3"/>
      <c r="I26" s="3"/>
      <c r="J26" s="3"/>
      <c r="K26" s="3"/>
      <c r="L26" s="3"/>
      <c r="M26" s="3" t="s">
        <v>1</v>
      </c>
      <c r="N26" s="10" t="str">
        <f>VLOOKUP(M26,Table2[#All],2,)</f>
        <v>UNKNOWN</v>
      </c>
      <c r="O26" s="28" t="s">
        <v>2</v>
      </c>
    </row>
    <row r="27" spans="1:15" x14ac:dyDescent="0.3">
      <c r="A27" s="2">
        <v>210002146</v>
      </c>
      <c r="B27" s="3">
        <v>43021</v>
      </c>
      <c r="C27" s="3">
        <v>1608</v>
      </c>
      <c r="D27" s="3" t="s">
        <v>40</v>
      </c>
      <c r="E27" s="3">
        <v>3</v>
      </c>
      <c r="F27" s="3">
        <v>0</v>
      </c>
      <c r="G27" s="3">
        <v>2</v>
      </c>
      <c r="H27" s="3"/>
      <c r="I27" s="3"/>
      <c r="J27" s="3"/>
      <c r="K27" s="3"/>
      <c r="L27" s="3"/>
      <c r="M27" s="3" t="s">
        <v>41</v>
      </c>
      <c r="N27" s="10" t="str">
        <f>VLOOKUP(M27,Table2[#All],2,)</f>
        <v>Failure to stop</v>
      </c>
      <c r="O27" s="28" t="s">
        <v>42</v>
      </c>
    </row>
    <row r="28" spans="1:15" x14ac:dyDescent="0.3">
      <c r="A28" s="2">
        <v>210002142</v>
      </c>
      <c r="B28" s="3">
        <v>43021</v>
      </c>
      <c r="C28" s="3">
        <v>1336</v>
      </c>
      <c r="D28" s="3" t="s">
        <v>39</v>
      </c>
      <c r="E28" s="3">
        <v>2</v>
      </c>
      <c r="F28" s="3">
        <v>0</v>
      </c>
      <c r="G28" s="3">
        <v>0</v>
      </c>
      <c r="H28" s="3"/>
      <c r="I28" s="3"/>
      <c r="J28" s="3"/>
      <c r="K28" s="3"/>
      <c r="L28" s="3" t="s">
        <v>4</v>
      </c>
      <c r="M28" s="3">
        <v>22350</v>
      </c>
      <c r="N28" s="10" t="str">
        <f>VLOOKUP(M28,Table2[#All],2,)</f>
        <v>Speeding</v>
      </c>
      <c r="O28" s="28" t="s">
        <v>5</v>
      </c>
    </row>
    <row r="29" spans="1:15" x14ac:dyDescent="0.3">
      <c r="A29" s="2">
        <v>210002165</v>
      </c>
      <c r="B29" s="3">
        <v>50121</v>
      </c>
      <c r="C29" s="3">
        <v>1551</v>
      </c>
      <c r="D29" s="3" t="s">
        <v>15</v>
      </c>
      <c r="E29" s="3">
        <v>3</v>
      </c>
      <c r="F29" s="3">
        <v>0</v>
      </c>
      <c r="G29" s="3">
        <v>1</v>
      </c>
      <c r="H29" s="3"/>
      <c r="I29" s="3"/>
      <c r="J29" s="3"/>
      <c r="K29" s="3"/>
      <c r="L29" s="3"/>
      <c r="M29" s="3" t="s">
        <v>43</v>
      </c>
      <c r="N29" s="10" t="str">
        <f>VLOOKUP(M29,Table2[#All],2,)</f>
        <v>Failure to yield – left or U-turn, highway</v>
      </c>
      <c r="O29" s="28" t="s">
        <v>44</v>
      </c>
    </row>
    <row r="30" spans="1:15" x14ac:dyDescent="0.3">
      <c r="A30" s="2">
        <v>210002156</v>
      </c>
      <c r="B30" s="3">
        <v>50121</v>
      </c>
      <c r="C30" s="3">
        <v>339</v>
      </c>
      <c r="D30" s="3" t="s">
        <v>45</v>
      </c>
      <c r="E30" s="3">
        <v>2</v>
      </c>
      <c r="F30" s="3">
        <v>0</v>
      </c>
      <c r="G30" s="3">
        <v>0</v>
      </c>
      <c r="H30" s="3"/>
      <c r="I30" s="3"/>
      <c r="J30" s="3" t="s">
        <v>121</v>
      </c>
      <c r="K30" s="3"/>
      <c r="L30" s="3" t="s">
        <v>4</v>
      </c>
      <c r="M30" s="3">
        <v>22350</v>
      </c>
      <c r="N30" s="10" t="str">
        <f>VLOOKUP(M30,Table2[#All],2,)</f>
        <v>Speeding</v>
      </c>
      <c r="O30" s="28" t="s">
        <v>5</v>
      </c>
    </row>
    <row r="31" spans="1:15" x14ac:dyDescent="0.3">
      <c r="A31" s="2">
        <v>210002157</v>
      </c>
      <c r="B31" s="3">
        <v>50121</v>
      </c>
      <c r="C31" s="3">
        <v>339</v>
      </c>
      <c r="D31" s="3" t="s">
        <v>46</v>
      </c>
      <c r="E31" s="3">
        <v>2</v>
      </c>
      <c r="F31" s="3">
        <v>0</v>
      </c>
      <c r="G31" s="3">
        <v>0</v>
      </c>
      <c r="H31" s="3"/>
      <c r="I31" s="3"/>
      <c r="J31" s="3" t="s">
        <v>121</v>
      </c>
      <c r="K31" s="3"/>
      <c r="L31" s="3" t="s">
        <v>4</v>
      </c>
      <c r="M31" s="3">
        <v>22106</v>
      </c>
      <c r="N31" s="10" t="str">
        <f>VLOOKUP(M31,Table2[#All],2,)</f>
        <v>Unsafe starting or backing</v>
      </c>
      <c r="O31" s="28" t="s">
        <v>30</v>
      </c>
    </row>
    <row r="32" spans="1:15" x14ac:dyDescent="0.3">
      <c r="A32" s="2">
        <v>210002159</v>
      </c>
      <c r="B32" s="3">
        <v>50121</v>
      </c>
      <c r="C32" s="3">
        <v>637</v>
      </c>
      <c r="D32" s="3" t="s">
        <v>29</v>
      </c>
      <c r="E32" s="3">
        <v>2</v>
      </c>
      <c r="F32" s="3">
        <v>0</v>
      </c>
      <c r="G32" s="3">
        <v>0</v>
      </c>
      <c r="H32" s="3"/>
      <c r="I32" s="3"/>
      <c r="J32" s="3"/>
      <c r="K32" s="3"/>
      <c r="L32" s="3" t="s">
        <v>4</v>
      </c>
      <c r="M32" s="3">
        <v>22350</v>
      </c>
      <c r="N32" s="10" t="str">
        <f>VLOOKUP(M32,Table2[#All],2,)</f>
        <v>Speeding</v>
      </c>
      <c r="O32" s="28" t="s">
        <v>5</v>
      </c>
    </row>
    <row r="33" spans="1:15" x14ac:dyDescent="0.3">
      <c r="A33" s="2">
        <v>210002179</v>
      </c>
      <c r="B33" s="3">
        <v>50221</v>
      </c>
      <c r="C33" s="3">
        <v>1333</v>
      </c>
      <c r="D33" s="3" t="s">
        <v>47</v>
      </c>
      <c r="E33" s="3">
        <v>4</v>
      </c>
      <c r="F33" s="3">
        <v>0</v>
      </c>
      <c r="G33" s="3">
        <v>0</v>
      </c>
      <c r="H33" s="3"/>
      <c r="I33" s="3"/>
      <c r="J33" s="3"/>
      <c r="K33" s="3"/>
      <c r="L33" s="3"/>
      <c r="M33" s="3" t="s">
        <v>1</v>
      </c>
      <c r="N33" s="10" t="str">
        <f>VLOOKUP(M33,Table2[#All],2,)</f>
        <v>UNKNOWN</v>
      </c>
      <c r="O33" s="28" t="s">
        <v>2</v>
      </c>
    </row>
    <row r="34" spans="1:15" x14ac:dyDescent="0.3">
      <c r="A34" s="2">
        <v>210002206</v>
      </c>
      <c r="B34" s="3">
        <v>50321</v>
      </c>
      <c r="C34" s="3">
        <v>1928</v>
      </c>
      <c r="D34" s="3" t="s">
        <v>48</v>
      </c>
      <c r="E34" s="3">
        <v>2</v>
      </c>
      <c r="F34" s="3">
        <v>0</v>
      </c>
      <c r="G34" s="3">
        <v>0</v>
      </c>
      <c r="H34" s="3"/>
      <c r="I34" s="3"/>
      <c r="J34" s="3"/>
      <c r="K34" s="3"/>
      <c r="L34" s="3"/>
      <c r="M34" s="3" t="s">
        <v>1</v>
      </c>
      <c r="N34" s="10" t="str">
        <f>VLOOKUP(M34,Table2[#All],2,)</f>
        <v>UNKNOWN</v>
      </c>
      <c r="O34" s="28" t="s">
        <v>2</v>
      </c>
    </row>
    <row r="35" spans="1:15" x14ac:dyDescent="0.3">
      <c r="A35" s="2">
        <v>210002209</v>
      </c>
      <c r="B35" s="3">
        <v>50321</v>
      </c>
      <c r="C35" s="3">
        <v>1950</v>
      </c>
      <c r="D35" s="3" t="s">
        <v>49</v>
      </c>
      <c r="E35" s="3">
        <v>1</v>
      </c>
      <c r="F35" s="3">
        <v>0</v>
      </c>
      <c r="G35" s="3">
        <v>0</v>
      </c>
      <c r="H35" s="3"/>
      <c r="I35" s="3"/>
      <c r="J35" s="3"/>
      <c r="K35" s="3"/>
      <c r="L35" s="3"/>
      <c r="M35" s="3" t="s">
        <v>1</v>
      </c>
      <c r="N35" s="10" t="str">
        <f>VLOOKUP(M35,Table2[#All],2,)</f>
        <v>UNKNOWN</v>
      </c>
      <c r="O35" s="28" t="s">
        <v>2</v>
      </c>
    </row>
    <row r="36" spans="1:15" x14ac:dyDescent="0.3">
      <c r="A36" s="2">
        <v>210002196</v>
      </c>
      <c r="B36" s="3">
        <v>50321</v>
      </c>
      <c r="C36" s="3">
        <v>627</v>
      </c>
      <c r="D36" s="3" t="s">
        <v>50</v>
      </c>
      <c r="E36" s="3">
        <v>4</v>
      </c>
      <c r="F36" s="3">
        <v>0</v>
      </c>
      <c r="G36" s="3">
        <v>0</v>
      </c>
      <c r="H36" s="3"/>
      <c r="I36" s="3"/>
      <c r="J36" s="3"/>
      <c r="K36" s="3"/>
      <c r="L36" s="3"/>
      <c r="M36" s="3" t="s">
        <v>1</v>
      </c>
      <c r="N36" s="10" t="str">
        <f>VLOOKUP(M36,Table2[#All],2,)</f>
        <v>UNKNOWN</v>
      </c>
      <c r="O36" s="28" t="s">
        <v>2</v>
      </c>
    </row>
    <row r="37" spans="1:15" x14ac:dyDescent="0.3">
      <c r="A37" s="2">
        <v>210002198</v>
      </c>
      <c r="B37" s="3">
        <v>50321</v>
      </c>
      <c r="C37" s="3">
        <v>721</v>
      </c>
      <c r="D37" s="3" t="s">
        <v>51</v>
      </c>
      <c r="E37" s="3">
        <v>3</v>
      </c>
      <c r="F37" s="3">
        <v>0</v>
      </c>
      <c r="G37" s="3">
        <v>0</v>
      </c>
      <c r="H37" s="3"/>
      <c r="I37" s="3"/>
      <c r="J37" s="3"/>
      <c r="K37" s="3"/>
      <c r="L37" s="3" t="s">
        <v>4</v>
      </c>
      <c r="M37" s="3">
        <v>21650</v>
      </c>
      <c r="N37" s="10" t="str">
        <f>VLOOKUP(M37,Table2[#All],2,)</f>
        <v>Right hand lane violation</v>
      </c>
      <c r="O37" s="28" t="s">
        <v>13</v>
      </c>
    </row>
    <row r="38" spans="1:15" x14ac:dyDescent="0.3">
      <c r="A38" s="2">
        <v>210002267</v>
      </c>
      <c r="B38" s="3">
        <v>50721</v>
      </c>
      <c r="C38" s="3">
        <v>808</v>
      </c>
      <c r="D38" s="3" t="s">
        <v>40</v>
      </c>
      <c r="E38" s="3">
        <v>3</v>
      </c>
      <c r="F38" s="3">
        <v>0</v>
      </c>
      <c r="G38" s="3">
        <v>1</v>
      </c>
      <c r="H38" s="3" t="s">
        <v>4</v>
      </c>
      <c r="I38" s="3"/>
      <c r="J38" s="3"/>
      <c r="K38" s="3"/>
      <c r="L38" s="3" t="s">
        <v>4</v>
      </c>
      <c r="M38" s="3">
        <v>22350</v>
      </c>
      <c r="N38" s="10" t="str">
        <f>VLOOKUP(M38,Table2[#All],2,)</f>
        <v>Speeding</v>
      </c>
      <c r="O38" s="28" t="s">
        <v>5</v>
      </c>
    </row>
    <row r="39" spans="1:15" x14ac:dyDescent="0.3">
      <c r="A39" s="2">
        <v>210002280</v>
      </c>
      <c r="B39" s="3">
        <v>50721</v>
      </c>
      <c r="C39" s="3">
        <v>1735</v>
      </c>
      <c r="D39" s="3" t="s">
        <v>52</v>
      </c>
      <c r="E39" s="3">
        <v>3</v>
      </c>
      <c r="F39" s="3">
        <v>0</v>
      </c>
      <c r="G39" s="3">
        <v>0</v>
      </c>
      <c r="H39" s="3" t="s">
        <v>4</v>
      </c>
      <c r="I39" s="3"/>
      <c r="J39" s="3"/>
      <c r="K39" s="3"/>
      <c r="L39" s="3"/>
      <c r="M39" s="3" t="s">
        <v>1</v>
      </c>
      <c r="N39" s="10" t="str">
        <f>VLOOKUP(M39,Table2[#All],2,)</f>
        <v>UNKNOWN</v>
      </c>
      <c r="O39" s="28" t="s">
        <v>2</v>
      </c>
    </row>
    <row r="40" spans="1:15" x14ac:dyDescent="0.3">
      <c r="A40" s="2">
        <v>210002279</v>
      </c>
      <c r="B40" s="3">
        <v>50721</v>
      </c>
      <c r="C40" s="3">
        <v>1627</v>
      </c>
      <c r="D40" s="3" t="s">
        <v>53</v>
      </c>
      <c r="E40" s="3">
        <v>4</v>
      </c>
      <c r="F40" s="3">
        <v>0</v>
      </c>
      <c r="G40" s="3">
        <v>0</v>
      </c>
      <c r="H40" s="3"/>
      <c r="I40" s="3"/>
      <c r="J40" s="3"/>
      <c r="K40" s="3"/>
      <c r="L40" s="3"/>
      <c r="M40" s="3" t="s">
        <v>1</v>
      </c>
      <c r="N40" s="10" t="str">
        <f>VLOOKUP(M40,Table2[#All],2,)</f>
        <v>UNKNOWN</v>
      </c>
      <c r="O40" s="28" t="s">
        <v>2</v>
      </c>
    </row>
    <row r="41" spans="1:15" x14ac:dyDescent="0.3">
      <c r="A41" s="2">
        <v>210002284</v>
      </c>
      <c r="B41" s="3">
        <v>50721</v>
      </c>
      <c r="C41" s="3">
        <v>1908</v>
      </c>
      <c r="D41" s="3" t="s">
        <v>54</v>
      </c>
      <c r="E41" s="3">
        <v>4</v>
      </c>
      <c r="F41" s="3">
        <v>0</v>
      </c>
      <c r="G41" s="3">
        <v>2</v>
      </c>
      <c r="H41" s="3"/>
      <c r="I41" s="3"/>
      <c r="J41" s="3"/>
      <c r="K41" s="3"/>
      <c r="L41" s="3"/>
      <c r="M41" s="3" t="s">
        <v>8</v>
      </c>
      <c r="N41" s="10" t="str">
        <f>VLOOKUP(M41,Table2[#All],2,)</f>
        <v>Running red light</v>
      </c>
      <c r="O41" s="28" t="s">
        <v>9</v>
      </c>
    </row>
    <row r="42" spans="1:15" x14ac:dyDescent="0.3">
      <c r="A42" s="2">
        <v>210002313</v>
      </c>
      <c r="B42" s="3">
        <v>51021</v>
      </c>
      <c r="C42" s="3">
        <v>646</v>
      </c>
      <c r="D42" s="3" t="s">
        <v>55</v>
      </c>
      <c r="E42" s="3">
        <v>2</v>
      </c>
      <c r="F42" s="3">
        <v>0</v>
      </c>
      <c r="G42" s="3">
        <v>0</v>
      </c>
      <c r="H42" s="3"/>
      <c r="I42" s="3"/>
      <c r="J42" s="3" t="s">
        <v>121</v>
      </c>
      <c r="K42" s="3"/>
      <c r="L42" s="3" t="s">
        <v>4</v>
      </c>
      <c r="M42" s="3" t="s">
        <v>1</v>
      </c>
      <c r="N42" s="10" t="str">
        <f>VLOOKUP(M42,Table2[#All],2,)</f>
        <v>UNKNOWN</v>
      </c>
      <c r="O42" s="28" t="s">
        <v>2</v>
      </c>
    </row>
    <row r="43" spans="1:15" x14ac:dyDescent="0.3">
      <c r="A43" s="2">
        <v>210002318</v>
      </c>
      <c r="B43" s="3">
        <v>51021</v>
      </c>
      <c r="C43" s="3">
        <v>742</v>
      </c>
      <c r="D43" s="3" t="s">
        <v>56</v>
      </c>
      <c r="E43" s="3">
        <v>2</v>
      </c>
      <c r="F43" s="3">
        <v>0</v>
      </c>
      <c r="G43" s="3">
        <v>0</v>
      </c>
      <c r="H43" s="3"/>
      <c r="I43" s="3"/>
      <c r="J43" s="3"/>
      <c r="K43" s="3"/>
      <c r="L43" s="3"/>
      <c r="M43" s="3" t="s">
        <v>1</v>
      </c>
      <c r="N43" s="10" t="str">
        <f>VLOOKUP(M43,Table2[#All],2,)</f>
        <v>UNKNOWN</v>
      </c>
      <c r="O43" s="28" t="s">
        <v>2</v>
      </c>
    </row>
    <row r="44" spans="1:15" x14ac:dyDescent="0.3">
      <c r="A44" s="2">
        <v>210002359</v>
      </c>
      <c r="B44" s="3">
        <v>51121</v>
      </c>
      <c r="C44" s="3">
        <v>1949</v>
      </c>
      <c r="D44" s="3" t="s">
        <v>57</v>
      </c>
      <c r="E44" s="3">
        <v>1</v>
      </c>
      <c r="F44" s="3">
        <v>0</v>
      </c>
      <c r="G44" s="3">
        <v>0</v>
      </c>
      <c r="H44" s="3"/>
      <c r="I44" s="3"/>
      <c r="J44" s="3"/>
      <c r="K44" s="3"/>
      <c r="L44" s="3"/>
      <c r="M44" s="3" t="s">
        <v>1</v>
      </c>
      <c r="N44" s="10" t="str">
        <f>VLOOKUP(M44,Table2[#All],2,)</f>
        <v>UNKNOWN</v>
      </c>
      <c r="O44" s="28" t="s">
        <v>2</v>
      </c>
    </row>
    <row r="45" spans="1:15" x14ac:dyDescent="0.3">
      <c r="A45" s="2">
        <v>210002394</v>
      </c>
      <c r="B45" s="3">
        <v>51321</v>
      </c>
      <c r="C45" s="3">
        <v>1040</v>
      </c>
      <c r="D45" s="3" t="s">
        <v>39</v>
      </c>
      <c r="E45" s="3">
        <v>2</v>
      </c>
      <c r="F45" s="3">
        <v>0</v>
      </c>
      <c r="G45" s="3">
        <v>0</v>
      </c>
      <c r="H45" s="3"/>
      <c r="I45" s="3"/>
      <c r="J45" s="3"/>
      <c r="K45" s="3"/>
      <c r="L45" s="3"/>
      <c r="M45" s="3" t="s">
        <v>1</v>
      </c>
      <c r="N45" s="10" t="str">
        <f>VLOOKUP(M45,Table2[#All],2,)</f>
        <v>UNKNOWN</v>
      </c>
      <c r="O45" s="28" t="s">
        <v>2</v>
      </c>
    </row>
    <row r="46" spans="1:15" x14ac:dyDescent="0.3">
      <c r="A46" s="2">
        <v>210002391</v>
      </c>
      <c r="B46" s="3">
        <v>51321</v>
      </c>
      <c r="C46" s="3">
        <v>325</v>
      </c>
      <c r="D46" s="3" t="s">
        <v>58</v>
      </c>
      <c r="E46" s="3">
        <v>4</v>
      </c>
      <c r="F46" s="3">
        <v>0</v>
      </c>
      <c r="G46" s="3">
        <v>1</v>
      </c>
      <c r="H46" s="3"/>
      <c r="I46" s="3"/>
      <c r="J46" s="3"/>
      <c r="K46" s="3"/>
      <c r="L46" s="3"/>
      <c r="M46" s="3">
        <v>22350</v>
      </c>
      <c r="N46" s="10" t="str">
        <f>VLOOKUP(M46,Table2[#All],2,)</f>
        <v>Speeding</v>
      </c>
      <c r="O46" s="28" t="s">
        <v>5</v>
      </c>
    </row>
    <row r="47" spans="1:15" x14ac:dyDescent="0.3">
      <c r="A47" s="2">
        <v>210002419</v>
      </c>
      <c r="B47" s="3">
        <v>51421</v>
      </c>
      <c r="C47" s="3">
        <v>1933</v>
      </c>
      <c r="D47" s="3" t="s">
        <v>59</v>
      </c>
      <c r="E47" s="3">
        <v>1</v>
      </c>
      <c r="F47" s="3">
        <v>0</v>
      </c>
      <c r="G47" s="3">
        <v>0</v>
      </c>
      <c r="H47" s="3"/>
      <c r="I47" s="3"/>
      <c r="J47" s="3"/>
      <c r="K47" s="3" t="s">
        <v>4</v>
      </c>
      <c r="L47" s="3"/>
      <c r="M47" s="3" t="s">
        <v>25</v>
      </c>
      <c r="N47" s="10" t="str">
        <f>VLOOKUP(M47,Table2[#All],2,)</f>
        <v>DUI - alcohol</v>
      </c>
      <c r="O47" s="28" t="s">
        <v>24</v>
      </c>
    </row>
    <row r="48" spans="1:15" ht="31.2" x14ac:dyDescent="0.3">
      <c r="A48" s="2">
        <v>210002416</v>
      </c>
      <c r="B48" s="3">
        <v>51421</v>
      </c>
      <c r="C48" s="3">
        <v>1436</v>
      </c>
      <c r="D48" s="3" t="s">
        <v>60</v>
      </c>
      <c r="E48" s="3">
        <v>2</v>
      </c>
      <c r="F48" s="3">
        <v>0</v>
      </c>
      <c r="G48" s="3">
        <v>1</v>
      </c>
      <c r="H48" s="3" t="s">
        <v>4</v>
      </c>
      <c r="I48" s="3"/>
      <c r="J48" s="3"/>
      <c r="K48" s="3"/>
      <c r="L48" s="3"/>
      <c r="M48" s="3" t="s">
        <v>36</v>
      </c>
      <c r="N48" s="10" t="str">
        <f>VLOOKUP(M48,Table2[#All],2,)</f>
        <v>Failure to yield – highway from public property</v>
      </c>
      <c r="O48" s="28" t="s">
        <v>37</v>
      </c>
    </row>
    <row r="49" spans="1:15" x14ac:dyDescent="0.3">
      <c r="A49" s="2">
        <v>210002442</v>
      </c>
      <c r="B49" s="3">
        <v>51521</v>
      </c>
      <c r="C49" s="3">
        <v>2304</v>
      </c>
      <c r="D49" s="3" t="s">
        <v>61</v>
      </c>
      <c r="E49" s="3">
        <v>4</v>
      </c>
      <c r="F49" s="3">
        <v>0</v>
      </c>
      <c r="G49" s="3">
        <v>0</v>
      </c>
      <c r="H49" s="3"/>
      <c r="I49" s="3"/>
      <c r="J49" s="3" t="s">
        <v>121</v>
      </c>
      <c r="K49" s="3"/>
      <c r="L49" s="3"/>
      <c r="M49" s="3" t="s">
        <v>1</v>
      </c>
      <c r="N49" s="10" t="str">
        <f>VLOOKUP(M49,Table2[#All],2,)</f>
        <v>UNKNOWN</v>
      </c>
      <c r="O49" s="28" t="s">
        <v>2</v>
      </c>
    </row>
    <row r="50" spans="1:15" x14ac:dyDescent="0.3">
      <c r="A50" s="2">
        <v>210002452</v>
      </c>
      <c r="B50" s="3">
        <v>51621</v>
      </c>
      <c r="C50" s="3">
        <v>1538</v>
      </c>
      <c r="D50" s="3" t="s">
        <v>62</v>
      </c>
      <c r="E50" s="3">
        <v>1</v>
      </c>
      <c r="F50" s="3">
        <v>0</v>
      </c>
      <c r="G50" s="3">
        <v>0</v>
      </c>
      <c r="H50" s="3"/>
      <c r="I50" s="3"/>
      <c r="J50" s="3"/>
      <c r="K50" s="3"/>
      <c r="L50" s="3"/>
      <c r="M50" s="3" t="s">
        <v>1</v>
      </c>
      <c r="N50" s="10" t="str">
        <f>VLOOKUP(M50,Table2[#All],2,)</f>
        <v>UNKNOWN</v>
      </c>
      <c r="O50" s="28" t="s">
        <v>2</v>
      </c>
    </row>
    <row r="51" spans="1:15" x14ac:dyDescent="0.3">
      <c r="A51" s="2">
        <v>210002455</v>
      </c>
      <c r="B51" s="3">
        <v>51621</v>
      </c>
      <c r="C51" s="3">
        <v>1807</v>
      </c>
      <c r="D51" s="3" t="s">
        <v>63</v>
      </c>
      <c r="E51" s="3">
        <v>1</v>
      </c>
      <c r="F51" s="3">
        <v>0</v>
      </c>
      <c r="G51" s="3">
        <v>2</v>
      </c>
      <c r="H51" s="3"/>
      <c r="I51" s="3"/>
      <c r="J51" s="3"/>
      <c r="K51" s="3"/>
      <c r="L51" s="3"/>
      <c r="M51" s="3" t="s">
        <v>41</v>
      </c>
      <c r="N51" s="10" t="str">
        <f>VLOOKUP(M51,Table2[#All],2,)</f>
        <v>Failure to stop</v>
      </c>
      <c r="O51" s="28" t="s">
        <v>42</v>
      </c>
    </row>
    <row r="52" spans="1:15" x14ac:dyDescent="0.3">
      <c r="A52" s="2">
        <v>210002465</v>
      </c>
      <c r="B52" s="3">
        <v>51721</v>
      </c>
      <c r="C52" s="3">
        <v>627</v>
      </c>
      <c r="D52" s="3" t="s">
        <v>27</v>
      </c>
      <c r="E52" s="3">
        <v>2</v>
      </c>
      <c r="F52" s="3">
        <v>0</v>
      </c>
      <c r="G52" s="3">
        <v>0</v>
      </c>
      <c r="H52" s="3"/>
      <c r="I52" s="3"/>
      <c r="J52" s="3" t="s">
        <v>121</v>
      </c>
      <c r="K52" s="3"/>
      <c r="L52" s="3" t="s">
        <v>4</v>
      </c>
      <c r="M52" s="3" t="s">
        <v>1</v>
      </c>
      <c r="N52" s="10" t="str">
        <f>VLOOKUP(M52,Table2[#All],2,)</f>
        <v>UNKNOWN</v>
      </c>
      <c r="O52" s="28" t="s">
        <v>2</v>
      </c>
    </row>
    <row r="53" spans="1:15" x14ac:dyDescent="0.3">
      <c r="A53" s="2">
        <v>210002460</v>
      </c>
      <c r="B53" s="3">
        <v>51721</v>
      </c>
      <c r="C53" s="3">
        <v>33</v>
      </c>
      <c r="D53" s="3" t="s">
        <v>34</v>
      </c>
      <c r="E53" s="3">
        <v>1</v>
      </c>
      <c r="F53" s="3">
        <v>0</v>
      </c>
      <c r="G53" s="3">
        <v>0</v>
      </c>
      <c r="H53" s="3"/>
      <c r="I53" s="3"/>
      <c r="J53" s="3"/>
      <c r="K53" s="3" t="s">
        <v>4</v>
      </c>
      <c r="L53" s="3"/>
      <c r="M53" s="3" t="s">
        <v>25</v>
      </c>
      <c r="N53" s="10" t="str">
        <f>VLOOKUP(M53,Table2[#All],2,)</f>
        <v>DUI - alcohol</v>
      </c>
      <c r="O53" s="28" t="s">
        <v>24</v>
      </c>
    </row>
    <row r="54" spans="1:15" x14ac:dyDescent="0.3">
      <c r="A54" s="2">
        <v>210002538</v>
      </c>
      <c r="B54" s="3">
        <v>52021</v>
      </c>
      <c r="C54" s="3">
        <v>744</v>
      </c>
      <c r="D54" s="3" t="s">
        <v>64</v>
      </c>
      <c r="E54" s="3">
        <v>2</v>
      </c>
      <c r="F54" s="3">
        <v>0</v>
      </c>
      <c r="G54" s="3">
        <v>0</v>
      </c>
      <c r="H54" s="3" t="s">
        <v>4</v>
      </c>
      <c r="I54" s="3"/>
      <c r="J54" s="3"/>
      <c r="K54" s="3"/>
      <c r="L54" s="3"/>
      <c r="M54" s="3" t="s">
        <v>1</v>
      </c>
      <c r="N54" s="10" t="str">
        <f>VLOOKUP(M54,Table2[#All],2,)</f>
        <v>UNKNOWN</v>
      </c>
      <c r="O54" s="28" t="s">
        <v>2</v>
      </c>
    </row>
    <row r="55" spans="1:15" x14ac:dyDescent="0.3">
      <c r="A55" s="2">
        <v>210002569</v>
      </c>
      <c r="B55" s="3">
        <v>52121</v>
      </c>
      <c r="C55" s="3">
        <v>1650</v>
      </c>
      <c r="D55" s="3" t="s">
        <v>65</v>
      </c>
      <c r="E55" s="3">
        <v>1</v>
      </c>
      <c r="F55" s="3">
        <v>0</v>
      </c>
      <c r="G55" s="3">
        <v>2</v>
      </c>
      <c r="H55" s="3"/>
      <c r="I55" s="3"/>
      <c r="J55" s="3"/>
      <c r="K55" s="3"/>
      <c r="L55" s="3"/>
      <c r="M55" s="3">
        <v>22350</v>
      </c>
      <c r="N55" s="10" t="str">
        <f>VLOOKUP(M55,Table2[#All],2,)</f>
        <v>Speeding</v>
      </c>
      <c r="O55" s="28" t="s">
        <v>5</v>
      </c>
    </row>
    <row r="56" spans="1:15" x14ac:dyDescent="0.3">
      <c r="A56" s="2">
        <v>210002571</v>
      </c>
      <c r="B56" s="3">
        <v>52121</v>
      </c>
      <c r="C56" s="3">
        <v>1758</v>
      </c>
      <c r="D56" s="3" t="s">
        <v>66</v>
      </c>
      <c r="E56" s="3">
        <v>3</v>
      </c>
      <c r="F56" s="3">
        <v>0</v>
      </c>
      <c r="G56" s="3">
        <v>1</v>
      </c>
      <c r="H56" s="3"/>
      <c r="I56" s="3"/>
      <c r="J56" s="3"/>
      <c r="K56" s="3"/>
      <c r="L56" s="3"/>
      <c r="M56" s="3">
        <v>21650</v>
      </c>
      <c r="N56" s="10" t="str">
        <f>VLOOKUP(M56,Table2[#All],2,)</f>
        <v>Right hand lane violation</v>
      </c>
      <c r="O56" s="28" t="s">
        <v>13</v>
      </c>
    </row>
    <row r="57" spans="1:15" x14ac:dyDescent="0.3">
      <c r="A57" s="2">
        <v>210002599</v>
      </c>
      <c r="B57" s="3">
        <v>52221</v>
      </c>
      <c r="C57" s="3">
        <v>2312</v>
      </c>
      <c r="D57" s="3" t="s">
        <v>67</v>
      </c>
      <c r="E57" s="3">
        <v>1</v>
      </c>
      <c r="F57" s="3">
        <v>0</v>
      </c>
      <c r="G57" s="3">
        <v>0</v>
      </c>
      <c r="H57" s="3"/>
      <c r="I57" s="3"/>
      <c r="J57" s="3" t="s">
        <v>121</v>
      </c>
      <c r="K57" s="3"/>
      <c r="L57" s="3"/>
      <c r="M57" s="3" t="s">
        <v>1</v>
      </c>
      <c r="N57" s="10" t="str">
        <f>VLOOKUP(M57,Table2[#All],2,)</f>
        <v>UNKNOWN</v>
      </c>
      <c r="O57" s="28" t="s">
        <v>2</v>
      </c>
    </row>
    <row r="58" spans="1:15" x14ac:dyDescent="0.3">
      <c r="A58" s="2">
        <v>210002607</v>
      </c>
      <c r="B58" s="3">
        <v>52321</v>
      </c>
      <c r="C58" s="3">
        <v>1301</v>
      </c>
      <c r="D58" s="3" t="s">
        <v>68</v>
      </c>
      <c r="E58" s="3">
        <v>1</v>
      </c>
      <c r="F58" s="3">
        <v>0</v>
      </c>
      <c r="G58" s="3">
        <v>0</v>
      </c>
      <c r="H58" s="3"/>
      <c r="I58" s="3"/>
      <c r="J58" s="3" t="s">
        <v>121</v>
      </c>
      <c r="K58" s="3"/>
      <c r="L58" s="3"/>
      <c r="M58" s="3" t="s">
        <v>1</v>
      </c>
      <c r="N58" s="10" t="str">
        <f>VLOOKUP(M58,Table2[#All],2,)</f>
        <v>UNKNOWN</v>
      </c>
      <c r="O58" s="28" t="s">
        <v>2</v>
      </c>
    </row>
    <row r="59" spans="1:15" x14ac:dyDescent="0.3">
      <c r="A59" s="2">
        <v>210002620</v>
      </c>
      <c r="B59" s="3">
        <v>52321</v>
      </c>
      <c r="C59" s="3">
        <v>2107</v>
      </c>
      <c r="D59" s="3" t="s">
        <v>69</v>
      </c>
      <c r="E59" s="3">
        <v>2</v>
      </c>
      <c r="F59" s="3">
        <v>0</v>
      </c>
      <c r="G59" s="3">
        <v>0</v>
      </c>
      <c r="H59" s="3"/>
      <c r="I59" s="3"/>
      <c r="J59" s="3"/>
      <c r="K59" s="3"/>
      <c r="L59" s="3"/>
      <c r="M59" s="3" t="s">
        <v>1</v>
      </c>
      <c r="N59" s="10" t="str">
        <f>VLOOKUP(M59,Table2[#All],2,)</f>
        <v>UNKNOWN</v>
      </c>
      <c r="O59" s="28" t="s">
        <v>2</v>
      </c>
    </row>
    <row r="60" spans="1:15" x14ac:dyDescent="0.3">
      <c r="A60" s="2">
        <v>210002600</v>
      </c>
      <c r="B60" s="3">
        <v>52321</v>
      </c>
      <c r="C60" s="3">
        <v>216</v>
      </c>
      <c r="D60" s="3" t="s">
        <v>19</v>
      </c>
      <c r="E60" s="3">
        <v>1</v>
      </c>
      <c r="F60" s="3">
        <v>0</v>
      </c>
      <c r="G60" s="3">
        <v>0</v>
      </c>
      <c r="H60" s="3"/>
      <c r="I60" s="3"/>
      <c r="J60" s="3" t="s">
        <v>121</v>
      </c>
      <c r="K60" s="3" t="s">
        <v>4</v>
      </c>
      <c r="L60" s="3"/>
      <c r="M60" s="3">
        <v>23152</v>
      </c>
      <c r="N60" s="10" t="str">
        <f>VLOOKUP(M60,Table2[#All],2,)</f>
        <v>DUI - misdemeanor</v>
      </c>
      <c r="O60" s="28" t="s">
        <v>24</v>
      </c>
    </row>
    <row r="61" spans="1:15" x14ac:dyDescent="0.3">
      <c r="A61" s="2">
        <v>210002651</v>
      </c>
      <c r="B61" s="3">
        <v>52421</v>
      </c>
      <c r="C61" s="3">
        <v>1917</v>
      </c>
      <c r="D61" s="3" t="s">
        <v>70</v>
      </c>
      <c r="E61" s="3">
        <v>1</v>
      </c>
      <c r="F61" s="3">
        <v>0</v>
      </c>
      <c r="G61" s="3">
        <v>0</v>
      </c>
      <c r="H61" s="3"/>
      <c r="I61" s="3"/>
      <c r="J61" s="3"/>
      <c r="K61" s="3" t="s">
        <v>4</v>
      </c>
      <c r="L61" s="3"/>
      <c r="M61" s="3" t="s">
        <v>25</v>
      </c>
      <c r="N61" s="10" t="str">
        <f>VLOOKUP(M61,Table2[#All],2,)</f>
        <v>DUI - alcohol</v>
      </c>
      <c r="O61" s="28" t="s">
        <v>24</v>
      </c>
    </row>
    <row r="62" spans="1:15" x14ac:dyDescent="0.3">
      <c r="A62" s="2">
        <v>210002645</v>
      </c>
      <c r="B62" s="3">
        <v>52421</v>
      </c>
      <c r="C62" s="3">
        <v>1519</v>
      </c>
      <c r="D62" s="3" t="s">
        <v>57</v>
      </c>
      <c r="E62" s="3">
        <v>1</v>
      </c>
      <c r="F62" s="3">
        <v>0</v>
      </c>
      <c r="G62" s="3">
        <v>0</v>
      </c>
      <c r="H62" s="3"/>
      <c r="I62" s="3"/>
      <c r="J62" s="3"/>
      <c r="K62" s="3"/>
      <c r="L62" s="3"/>
      <c r="M62" s="3" t="s">
        <v>1</v>
      </c>
      <c r="N62" s="10" t="str">
        <f>VLOOKUP(M62,Table2[#All],2,)</f>
        <v>UNKNOWN</v>
      </c>
      <c r="O62" s="28" t="s">
        <v>2</v>
      </c>
    </row>
    <row r="63" spans="1:15" x14ac:dyDescent="0.3">
      <c r="A63" s="2">
        <v>210002630</v>
      </c>
      <c r="B63" s="3">
        <v>52421</v>
      </c>
      <c r="C63" s="3">
        <v>953</v>
      </c>
      <c r="D63" s="3" t="s">
        <v>71</v>
      </c>
      <c r="E63" s="3">
        <v>4</v>
      </c>
      <c r="F63" s="3">
        <v>0</v>
      </c>
      <c r="G63" s="3">
        <v>0</v>
      </c>
      <c r="H63" s="3"/>
      <c r="I63" s="3"/>
      <c r="J63" s="3" t="s">
        <v>121</v>
      </c>
      <c r="K63" s="3"/>
      <c r="L63" s="3"/>
      <c r="M63" s="3">
        <v>21650</v>
      </c>
      <c r="N63" s="10" t="str">
        <f>VLOOKUP(M63,Table2[#All],2,)</f>
        <v>Right hand lane violation</v>
      </c>
      <c r="O63" s="28" t="s">
        <v>13</v>
      </c>
    </row>
    <row r="64" spans="1:15" x14ac:dyDescent="0.3">
      <c r="A64" s="2">
        <v>210002662</v>
      </c>
      <c r="B64" s="3">
        <v>52521</v>
      </c>
      <c r="C64" s="3">
        <v>850</v>
      </c>
      <c r="D64" s="3" t="s">
        <v>57</v>
      </c>
      <c r="E64" s="3">
        <v>1</v>
      </c>
      <c r="F64" s="3">
        <v>0</v>
      </c>
      <c r="G64" s="3">
        <v>0</v>
      </c>
      <c r="H64" s="3"/>
      <c r="I64" s="3"/>
      <c r="J64" s="3"/>
      <c r="K64" s="3"/>
      <c r="L64" s="3"/>
      <c r="M64" s="3" t="s">
        <v>1</v>
      </c>
      <c r="N64" s="10" t="str">
        <f>VLOOKUP(M64,Table2[#All],2,)</f>
        <v>UNKNOWN</v>
      </c>
      <c r="O64" s="28" t="s">
        <v>2</v>
      </c>
    </row>
    <row r="65" spans="1:15" x14ac:dyDescent="0.3">
      <c r="A65" s="2">
        <v>210002675</v>
      </c>
      <c r="B65" s="3">
        <v>52521</v>
      </c>
      <c r="C65" s="3">
        <v>1630</v>
      </c>
      <c r="D65" s="3" t="s">
        <v>17</v>
      </c>
      <c r="E65" s="3">
        <v>2</v>
      </c>
      <c r="F65" s="3">
        <v>0</v>
      </c>
      <c r="G65" s="3">
        <v>0</v>
      </c>
      <c r="H65" s="3"/>
      <c r="I65" s="3"/>
      <c r="J65" s="3"/>
      <c r="K65" s="3"/>
      <c r="L65" s="3"/>
      <c r="M65" s="3" t="s">
        <v>1</v>
      </c>
      <c r="N65" s="10" t="str">
        <f>VLOOKUP(M65,Table2[#All],2,)</f>
        <v>UNKNOWN</v>
      </c>
      <c r="O65" s="28" t="s">
        <v>2</v>
      </c>
    </row>
    <row r="66" spans="1:15" x14ac:dyDescent="0.3">
      <c r="A66" s="2">
        <v>210002709</v>
      </c>
      <c r="B66" s="3">
        <v>52621</v>
      </c>
      <c r="C66" s="3">
        <v>2213</v>
      </c>
      <c r="D66" s="3" t="s">
        <v>57</v>
      </c>
      <c r="E66" s="3">
        <v>1</v>
      </c>
      <c r="F66" s="3">
        <v>0</v>
      </c>
      <c r="G66" s="3">
        <v>0</v>
      </c>
      <c r="H66" s="3"/>
      <c r="I66" s="3"/>
      <c r="J66" s="3"/>
      <c r="K66" s="3"/>
      <c r="L66" s="3" t="s">
        <v>4</v>
      </c>
      <c r="M66" s="3" t="s">
        <v>72</v>
      </c>
      <c r="N66" s="10" t="str">
        <f>VLOOKUP(M66,Table2[#All],2,)</f>
        <v>Lane weaving</v>
      </c>
      <c r="O66" s="28" t="s">
        <v>73</v>
      </c>
    </row>
    <row r="67" spans="1:15" x14ac:dyDescent="0.3">
      <c r="A67" s="2">
        <v>210002697</v>
      </c>
      <c r="B67" s="3">
        <v>52621</v>
      </c>
      <c r="C67" s="3">
        <v>1440</v>
      </c>
      <c r="D67" s="3" t="s">
        <v>48</v>
      </c>
      <c r="E67" s="3">
        <v>2</v>
      </c>
      <c r="F67" s="3">
        <v>0</v>
      </c>
      <c r="G67" s="3">
        <v>1</v>
      </c>
      <c r="H67" s="3" t="s">
        <v>4</v>
      </c>
      <c r="I67" s="3"/>
      <c r="J67" s="3"/>
      <c r="K67" s="3"/>
      <c r="L67" s="3"/>
      <c r="M67" s="3" t="s">
        <v>72</v>
      </c>
      <c r="N67" s="10" t="str">
        <f>VLOOKUP(M67,Table2[#All],2,)</f>
        <v>Lane weaving</v>
      </c>
      <c r="O67" s="28" t="s">
        <v>73</v>
      </c>
    </row>
    <row r="68" spans="1:15" x14ac:dyDescent="0.3">
      <c r="A68" s="2">
        <v>210002712</v>
      </c>
      <c r="B68" s="3">
        <v>52721</v>
      </c>
      <c r="C68" s="3">
        <v>442</v>
      </c>
      <c r="D68" s="3" t="s">
        <v>74</v>
      </c>
      <c r="E68" s="3">
        <v>2</v>
      </c>
      <c r="F68" s="3">
        <v>0</v>
      </c>
      <c r="G68" s="3">
        <v>0</v>
      </c>
      <c r="H68" s="3"/>
      <c r="I68" s="3"/>
      <c r="J68" s="3"/>
      <c r="K68" s="3"/>
      <c r="L68" s="3"/>
      <c r="M68" s="3" t="s">
        <v>1</v>
      </c>
      <c r="N68" s="10" t="str">
        <f>VLOOKUP(M68,Table2[#All],2,)</f>
        <v>UNKNOWN</v>
      </c>
      <c r="O68" s="28" t="s">
        <v>2</v>
      </c>
    </row>
    <row r="69" spans="1:15" x14ac:dyDescent="0.3">
      <c r="A69" s="2">
        <v>210002714</v>
      </c>
      <c r="B69" s="3">
        <v>52721</v>
      </c>
      <c r="C69" s="3">
        <v>711</v>
      </c>
      <c r="D69" s="3" t="s">
        <v>14</v>
      </c>
      <c r="E69" s="3">
        <v>2</v>
      </c>
      <c r="F69" s="3">
        <v>0</v>
      </c>
      <c r="G69" s="3">
        <v>0</v>
      </c>
      <c r="H69" s="3"/>
      <c r="I69" s="3"/>
      <c r="J69" s="3"/>
      <c r="K69" s="3"/>
      <c r="L69" s="3"/>
      <c r="M69" s="3" t="s">
        <v>1</v>
      </c>
      <c r="N69" s="10" t="str">
        <f>VLOOKUP(M69,Table2[#All],2,)</f>
        <v>UNKNOWN</v>
      </c>
      <c r="O69" s="28" t="s">
        <v>2</v>
      </c>
    </row>
    <row r="70" spans="1:15" x14ac:dyDescent="0.3">
      <c r="A70" s="2">
        <v>210002725</v>
      </c>
      <c r="B70" s="3">
        <v>52721</v>
      </c>
      <c r="C70" s="3">
        <v>1822</v>
      </c>
      <c r="D70" s="3" t="s">
        <v>6</v>
      </c>
      <c r="E70" s="3">
        <v>3</v>
      </c>
      <c r="F70" s="3">
        <v>0</v>
      </c>
      <c r="G70" s="3">
        <v>1</v>
      </c>
      <c r="H70" s="3"/>
      <c r="I70" s="3"/>
      <c r="J70" s="3"/>
      <c r="K70" s="3"/>
      <c r="L70" s="3"/>
      <c r="M70" s="3" t="s">
        <v>8</v>
      </c>
      <c r="N70" s="10" t="str">
        <f>VLOOKUP(M70,Table2[#All],2,)</f>
        <v>Running red light</v>
      </c>
      <c r="O70" s="28" t="s">
        <v>9</v>
      </c>
    </row>
    <row r="71" spans="1:15" x14ac:dyDescent="0.3">
      <c r="A71" s="2">
        <v>210002750</v>
      </c>
      <c r="B71" s="3">
        <v>52821</v>
      </c>
      <c r="C71" s="3">
        <v>2326</v>
      </c>
      <c r="D71" s="3" t="s">
        <v>49</v>
      </c>
      <c r="E71" s="3">
        <v>1</v>
      </c>
      <c r="F71" s="3">
        <v>0</v>
      </c>
      <c r="G71" s="3">
        <v>1</v>
      </c>
      <c r="H71" s="3"/>
      <c r="I71" s="3"/>
      <c r="J71" s="3"/>
      <c r="K71" s="3"/>
      <c r="L71" s="3" t="s">
        <v>4</v>
      </c>
      <c r="M71" s="3">
        <v>22350</v>
      </c>
      <c r="N71" s="10" t="str">
        <f>VLOOKUP(M71,Table2[#All],2,)</f>
        <v>Speeding</v>
      </c>
      <c r="O71" s="28" t="s">
        <v>5</v>
      </c>
    </row>
    <row r="72" spans="1:15" x14ac:dyDescent="0.3">
      <c r="A72" s="2">
        <v>210002763</v>
      </c>
      <c r="B72" s="3">
        <v>52921</v>
      </c>
      <c r="C72" s="3">
        <v>1331</v>
      </c>
      <c r="D72" s="3" t="s">
        <v>75</v>
      </c>
      <c r="E72" s="3">
        <v>1</v>
      </c>
      <c r="F72" s="3">
        <v>0</v>
      </c>
      <c r="G72" s="3">
        <v>1</v>
      </c>
      <c r="H72" s="3"/>
      <c r="I72" s="3"/>
      <c r="J72" s="3"/>
      <c r="K72" s="3"/>
      <c r="L72" s="3" t="s">
        <v>4</v>
      </c>
      <c r="M72" s="3">
        <v>22350</v>
      </c>
      <c r="N72" s="10" t="str">
        <f>VLOOKUP(M72,Table2[#All],2,)</f>
        <v>Speeding</v>
      </c>
      <c r="O72" s="28" t="s">
        <v>5</v>
      </c>
    </row>
    <row r="73" spans="1:15" x14ac:dyDescent="0.3">
      <c r="A73" s="2">
        <v>210002780</v>
      </c>
      <c r="B73" s="3">
        <v>53021</v>
      </c>
      <c r="C73" s="3">
        <v>1247</v>
      </c>
      <c r="D73" s="3" t="s">
        <v>76</v>
      </c>
      <c r="E73" s="3">
        <v>1</v>
      </c>
      <c r="F73" s="3">
        <v>0</v>
      </c>
      <c r="G73" s="3">
        <v>1</v>
      </c>
      <c r="H73" s="3"/>
      <c r="I73" s="3"/>
      <c r="J73" s="3"/>
      <c r="K73" s="3"/>
      <c r="L73" s="3"/>
      <c r="M73" s="3">
        <v>22107</v>
      </c>
      <c r="N73" s="10" t="str">
        <f>VLOOKUP(M73,Table2[#All],2,)</f>
        <v>Unsafe lane change</v>
      </c>
      <c r="O73" s="28" t="s">
        <v>16</v>
      </c>
    </row>
    <row r="74" spans="1:15" x14ac:dyDescent="0.3">
      <c r="A74" s="2">
        <v>210002843</v>
      </c>
      <c r="B74" s="3">
        <v>60221</v>
      </c>
      <c r="C74" s="3">
        <v>1632</v>
      </c>
      <c r="D74" s="3" t="s">
        <v>77</v>
      </c>
      <c r="E74" s="3">
        <v>2</v>
      </c>
      <c r="F74" s="3">
        <v>0</v>
      </c>
      <c r="G74" s="3">
        <v>0</v>
      </c>
      <c r="H74" s="3"/>
      <c r="I74" s="3"/>
      <c r="J74" s="3" t="s">
        <v>121</v>
      </c>
      <c r="K74" s="3"/>
      <c r="L74" s="3" t="s">
        <v>4</v>
      </c>
      <c r="M74" s="3" t="s">
        <v>1</v>
      </c>
      <c r="N74" s="10" t="str">
        <f>VLOOKUP(M74,Table2[#All],2,)</f>
        <v>UNKNOWN</v>
      </c>
      <c r="O74" s="28" t="s">
        <v>2</v>
      </c>
    </row>
    <row r="75" spans="1:15" x14ac:dyDescent="0.3">
      <c r="A75" s="2">
        <v>210002854</v>
      </c>
      <c r="B75" s="3">
        <v>60321</v>
      </c>
      <c r="C75" s="3">
        <v>1407</v>
      </c>
      <c r="D75" s="3" t="s">
        <v>78</v>
      </c>
      <c r="E75" s="3">
        <v>2</v>
      </c>
      <c r="F75" s="3">
        <v>0</v>
      </c>
      <c r="G75" s="3">
        <v>0</v>
      </c>
      <c r="H75" s="3"/>
      <c r="I75" s="3"/>
      <c r="J75" s="3"/>
      <c r="K75" s="3"/>
      <c r="L75" s="3"/>
      <c r="M75" s="3" t="s">
        <v>1</v>
      </c>
      <c r="N75" s="10" t="str">
        <f>VLOOKUP(M75,Table2[#All],2,)</f>
        <v>UNKNOWN</v>
      </c>
      <c r="O75" s="28" t="s">
        <v>2</v>
      </c>
    </row>
    <row r="76" spans="1:15" x14ac:dyDescent="0.3">
      <c r="A76" s="2">
        <v>210002863</v>
      </c>
      <c r="B76" s="3">
        <v>60321</v>
      </c>
      <c r="C76" s="3">
        <v>2311</v>
      </c>
      <c r="D76" s="3" t="s">
        <v>79</v>
      </c>
      <c r="E76" s="3">
        <v>4</v>
      </c>
      <c r="F76" s="3">
        <v>0</v>
      </c>
      <c r="G76" s="3">
        <v>0</v>
      </c>
      <c r="H76" s="3"/>
      <c r="I76" s="3"/>
      <c r="J76" s="3"/>
      <c r="K76" s="3"/>
      <c r="L76" s="3" t="s">
        <v>4</v>
      </c>
      <c r="M76" s="3">
        <v>21650</v>
      </c>
      <c r="N76" s="10" t="str">
        <f>VLOOKUP(M76,Table2[#All],2,)</f>
        <v>Right hand lane violation</v>
      </c>
      <c r="O76" s="28" t="s">
        <v>13</v>
      </c>
    </row>
    <row r="77" spans="1:15" x14ac:dyDescent="0.3">
      <c r="A77" s="2">
        <v>210002885</v>
      </c>
      <c r="B77" s="3">
        <v>60521</v>
      </c>
      <c r="C77" s="3">
        <v>803</v>
      </c>
      <c r="D77" s="3" t="s">
        <v>57</v>
      </c>
      <c r="E77" s="3">
        <v>1</v>
      </c>
      <c r="F77" s="3">
        <v>0</v>
      </c>
      <c r="G77" s="3">
        <v>1</v>
      </c>
      <c r="H77" s="3"/>
      <c r="I77" s="3"/>
      <c r="J77" s="3"/>
      <c r="K77" s="3"/>
      <c r="L77" s="3"/>
      <c r="M77" s="3" t="s">
        <v>8</v>
      </c>
      <c r="N77" s="10" t="str">
        <f>VLOOKUP(M77,Table2[#All],2,)</f>
        <v>Running red light</v>
      </c>
      <c r="O77" s="28" t="s">
        <v>9</v>
      </c>
    </row>
    <row r="78" spans="1:15" x14ac:dyDescent="0.3">
      <c r="A78" s="2">
        <v>210002882</v>
      </c>
      <c r="B78" s="3">
        <v>60521</v>
      </c>
      <c r="C78" s="3">
        <v>211</v>
      </c>
      <c r="D78" s="3" t="s">
        <v>80</v>
      </c>
      <c r="E78" s="3">
        <v>1</v>
      </c>
      <c r="F78" s="3">
        <v>0</v>
      </c>
      <c r="G78" s="3">
        <v>0</v>
      </c>
      <c r="H78" s="3"/>
      <c r="I78" s="3"/>
      <c r="J78" s="3" t="s">
        <v>121</v>
      </c>
      <c r="K78" s="3"/>
      <c r="L78" s="3"/>
      <c r="M78" s="3" t="s">
        <v>1</v>
      </c>
      <c r="N78" s="10" t="str">
        <f>VLOOKUP(M78,Table2[#All],2,)</f>
        <v>UNKNOWN</v>
      </c>
      <c r="O78" s="28" t="s">
        <v>2</v>
      </c>
    </row>
    <row r="79" spans="1:15" x14ac:dyDescent="0.3">
      <c r="A79" s="2">
        <v>210002898</v>
      </c>
      <c r="B79" s="3">
        <v>60621</v>
      </c>
      <c r="C79" s="3">
        <v>1418</v>
      </c>
      <c r="D79" s="3" t="s">
        <v>81</v>
      </c>
      <c r="E79" s="3">
        <v>2</v>
      </c>
      <c r="F79" s="3">
        <v>0</v>
      </c>
      <c r="G79" s="3">
        <v>0</v>
      </c>
      <c r="H79" s="3"/>
      <c r="I79" s="3"/>
      <c r="J79" s="3"/>
      <c r="K79" s="3"/>
      <c r="L79" s="3"/>
      <c r="M79" s="3" t="s">
        <v>1</v>
      </c>
      <c r="N79" s="10" t="str">
        <f>VLOOKUP(M79,Table2[#All],2,)</f>
        <v>UNKNOWN</v>
      </c>
      <c r="O79" s="28" t="s">
        <v>2</v>
      </c>
    </row>
    <row r="80" spans="1:15" x14ac:dyDescent="0.3">
      <c r="A80" s="2">
        <v>210002899</v>
      </c>
      <c r="B80" s="3">
        <v>60621</v>
      </c>
      <c r="C80" s="3">
        <v>1423</v>
      </c>
      <c r="D80" s="3" t="s">
        <v>82</v>
      </c>
      <c r="E80" s="3">
        <v>4</v>
      </c>
      <c r="F80" s="3">
        <v>0</v>
      </c>
      <c r="G80" s="3">
        <v>0</v>
      </c>
      <c r="H80" s="3"/>
      <c r="I80" s="3"/>
      <c r="J80" s="3" t="s">
        <v>121</v>
      </c>
      <c r="K80" s="3"/>
      <c r="L80" s="3"/>
      <c r="M80" s="3" t="s">
        <v>1</v>
      </c>
      <c r="N80" s="10" t="str">
        <f>VLOOKUP(M80,Table2[#All],2,)</f>
        <v>UNKNOWN</v>
      </c>
      <c r="O80" s="28" t="s">
        <v>2</v>
      </c>
    </row>
    <row r="81" spans="1:15" x14ac:dyDescent="0.3">
      <c r="A81" s="2">
        <v>210002895</v>
      </c>
      <c r="B81" s="3">
        <v>60621</v>
      </c>
      <c r="C81" s="3">
        <v>714</v>
      </c>
      <c r="D81" s="3" t="s">
        <v>15</v>
      </c>
      <c r="E81" s="3">
        <v>3</v>
      </c>
      <c r="F81" s="3">
        <v>0</v>
      </c>
      <c r="G81" s="3">
        <v>1</v>
      </c>
      <c r="H81" s="3"/>
      <c r="I81" s="3"/>
      <c r="J81" s="3"/>
      <c r="K81" s="3" t="s">
        <v>4</v>
      </c>
      <c r="L81" s="3"/>
      <c r="M81" s="3" t="s">
        <v>25</v>
      </c>
      <c r="N81" s="10" t="str">
        <f>VLOOKUP(M81,Table2[#All],2,)</f>
        <v>DUI - alcohol</v>
      </c>
      <c r="O81" s="28" t="s">
        <v>24</v>
      </c>
    </row>
    <row r="82" spans="1:15" x14ac:dyDescent="0.3">
      <c r="A82" s="2">
        <v>210002916</v>
      </c>
      <c r="B82" s="3">
        <v>60721</v>
      </c>
      <c r="C82" s="3">
        <v>832</v>
      </c>
      <c r="D82" s="3" t="s">
        <v>83</v>
      </c>
      <c r="E82" s="3">
        <v>3</v>
      </c>
      <c r="F82" s="3">
        <v>0</v>
      </c>
      <c r="G82" s="3">
        <v>0</v>
      </c>
      <c r="H82" s="3"/>
      <c r="I82" s="3"/>
      <c r="J82" s="3" t="s">
        <v>121</v>
      </c>
      <c r="K82" s="3"/>
      <c r="L82" s="3" t="s">
        <v>4</v>
      </c>
      <c r="M82" s="3" t="s">
        <v>1</v>
      </c>
      <c r="N82" s="10" t="str">
        <f>VLOOKUP(M82,Table2[#All],2,)</f>
        <v>UNKNOWN</v>
      </c>
      <c r="O82" s="28" t="s">
        <v>2</v>
      </c>
    </row>
    <row r="83" spans="1:15" x14ac:dyDescent="0.3">
      <c r="A83" s="2">
        <v>210002933</v>
      </c>
      <c r="B83" s="3">
        <v>60821</v>
      </c>
      <c r="C83" s="3">
        <v>751</v>
      </c>
      <c r="D83" s="3" t="s">
        <v>84</v>
      </c>
      <c r="E83" s="3">
        <v>4</v>
      </c>
      <c r="F83" s="3">
        <v>0</v>
      </c>
      <c r="G83" s="3">
        <v>1</v>
      </c>
      <c r="H83" s="3"/>
      <c r="I83" s="3"/>
      <c r="J83" s="3"/>
      <c r="K83" s="3"/>
      <c r="L83" s="3"/>
      <c r="M83" s="3" t="s">
        <v>1</v>
      </c>
      <c r="N83" s="10" t="str">
        <f>VLOOKUP(M83,Table2[#All],2,)</f>
        <v>UNKNOWN</v>
      </c>
      <c r="O83" s="28" t="s">
        <v>2</v>
      </c>
    </row>
    <row r="84" spans="1:15" x14ac:dyDescent="0.3">
      <c r="A84" s="2">
        <v>210002948</v>
      </c>
      <c r="B84" s="3">
        <v>60921</v>
      </c>
      <c r="C84" s="3">
        <v>643</v>
      </c>
      <c r="D84" s="3" t="s">
        <v>85</v>
      </c>
      <c r="E84" s="3">
        <v>2</v>
      </c>
      <c r="F84" s="3">
        <v>0</v>
      </c>
      <c r="G84" s="3">
        <v>0</v>
      </c>
      <c r="H84" s="3"/>
      <c r="I84" s="3"/>
      <c r="J84" s="3"/>
      <c r="K84" s="3"/>
      <c r="L84" s="3"/>
      <c r="M84" s="3" t="s">
        <v>1</v>
      </c>
      <c r="N84" s="10" t="str">
        <f>VLOOKUP(M84,Table2[#All],2,)</f>
        <v>UNKNOWN</v>
      </c>
      <c r="O84" s="28" t="s">
        <v>2</v>
      </c>
    </row>
    <row r="85" spans="1:15" x14ac:dyDescent="0.3">
      <c r="A85" s="2">
        <v>210002962</v>
      </c>
      <c r="B85" s="3">
        <v>60921</v>
      </c>
      <c r="C85" s="3">
        <v>1537</v>
      </c>
      <c r="D85" s="3" t="s">
        <v>86</v>
      </c>
      <c r="E85" s="3">
        <v>3</v>
      </c>
      <c r="F85" s="3">
        <v>0</v>
      </c>
      <c r="G85" s="3">
        <v>0</v>
      </c>
      <c r="H85" s="3"/>
      <c r="I85" s="3"/>
      <c r="J85" s="3"/>
      <c r="K85" s="3"/>
      <c r="L85" s="3"/>
      <c r="M85" s="3" t="s">
        <v>1</v>
      </c>
      <c r="N85" s="10" t="str">
        <f>VLOOKUP(M85,Table2[#All],2,)</f>
        <v>UNKNOWN</v>
      </c>
      <c r="O85" s="28" t="s">
        <v>2</v>
      </c>
    </row>
    <row r="86" spans="1:15" x14ac:dyDescent="0.3">
      <c r="A86" s="2">
        <v>210002963</v>
      </c>
      <c r="B86" s="3">
        <v>60921</v>
      </c>
      <c r="C86" s="3">
        <v>1647</v>
      </c>
      <c r="D86" s="3" t="s">
        <v>87</v>
      </c>
      <c r="E86" s="3">
        <v>1</v>
      </c>
      <c r="F86" s="3">
        <v>0</v>
      </c>
      <c r="G86" s="3">
        <v>0</v>
      </c>
      <c r="H86" s="3"/>
      <c r="I86" s="3"/>
      <c r="J86" s="3"/>
      <c r="K86" s="3"/>
      <c r="L86" s="3"/>
      <c r="M86" s="3" t="s">
        <v>88</v>
      </c>
      <c r="N86" s="10" t="e">
        <f>VLOOKUP(M86,Table2[#All],2,)</f>
        <v>#N/A</v>
      </c>
      <c r="O86" s="28" t="s">
        <v>89</v>
      </c>
    </row>
    <row r="87" spans="1:15" x14ac:dyDescent="0.3">
      <c r="A87" s="2">
        <v>210002985</v>
      </c>
      <c r="B87" s="3">
        <v>61021</v>
      </c>
      <c r="C87" s="3">
        <v>1701</v>
      </c>
      <c r="D87" s="3" t="s">
        <v>90</v>
      </c>
      <c r="E87" s="3">
        <v>1</v>
      </c>
      <c r="F87" s="3">
        <v>0</v>
      </c>
      <c r="G87" s="3">
        <v>0</v>
      </c>
      <c r="H87" s="3"/>
      <c r="I87" s="3"/>
      <c r="J87" s="3"/>
      <c r="K87" s="3"/>
      <c r="L87" s="3"/>
      <c r="M87" s="3" t="s">
        <v>1</v>
      </c>
      <c r="N87" s="10" t="str">
        <f>VLOOKUP(M87,Table2[#All],2,)</f>
        <v>UNKNOWN</v>
      </c>
      <c r="O87" s="28" t="s">
        <v>2</v>
      </c>
    </row>
    <row r="88" spans="1:15" x14ac:dyDescent="0.3">
      <c r="A88" s="2">
        <v>210002996</v>
      </c>
      <c r="B88" s="3">
        <v>61121</v>
      </c>
      <c r="C88" s="3">
        <v>654</v>
      </c>
      <c r="D88" s="3" t="s">
        <v>91</v>
      </c>
      <c r="E88" s="3">
        <v>4</v>
      </c>
      <c r="F88" s="3">
        <v>0</v>
      </c>
      <c r="G88" s="3">
        <v>0</v>
      </c>
      <c r="H88" s="3"/>
      <c r="I88" s="3"/>
      <c r="J88" s="3"/>
      <c r="K88" s="3"/>
      <c r="L88" s="3"/>
      <c r="M88" s="3" t="s">
        <v>1</v>
      </c>
      <c r="N88" s="10" t="str">
        <f>VLOOKUP(M88,Table2[#All],2,)</f>
        <v>UNKNOWN</v>
      </c>
      <c r="O88" s="28" t="s">
        <v>2</v>
      </c>
    </row>
    <row r="89" spans="1:15" x14ac:dyDescent="0.3">
      <c r="A89" s="2">
        <v>210003021</v>
      </c>
      <c r="B89" s="3">
        <v>61221</v>
      </c>
      <c r="C89" s="3">
        <v>2237</v>
      </c>
      <c r="D89" s="3" t="s">
        <v>92</v>
      </c>
      <c r="E89" s="3">
        <v>4</v>
      </c>
      <c r="F89" s="3">
        <v>0</v>
      </c>
      <c r="G89" s="3">
        <v>0</v>
      </c>
      <c r="H89" s="3"/>
      <c r="I89" s="3"/>
      <c r="J89" s="3"/>
      <c r="K89" s="3"/>
      <c r="L89" s="3"/>
      <c r="M89" s="3">
        <v>22107</v>
      </c>
      <c r="N89" s="10" t="str">
        <f>VLOOKUP(M89,Table2[#All],2,)</f>
        <v>Unsafe lane change</v>
      </c>
      <c r="O89" s="28" t="s">
        <v>16</v>
      </c>
    </row>
    <row r="90" spans="1:15" x14ac:dyDescent="0.3">
      <c r="A90" s="2">
        <v>210003013</v>
      </c>
      <c r="B90" s="3">
        <v>61221</v>
      </c>
      <c r="C90" s="3">
        <v>1619</v>
      </c>
      <c r="D90" s="3" t="s">
        <v>93</v>
      </c>
      <c r="E90" s="3">
        <v>4</v>
      </c>
      <c r="F90" s="3">
        <v>0</v>
      </c>
      <c r="G90" s="3">
        <v>2</v>
      </c>
      <c r="H90" s="3"/>
      <c r="I90" s="3"/>
      <c r="J90" s="3"/>
      <c r="K90" s="3"/>
      <c r="L90" s="3"/>
      <c r="M90" s="3" t="s">
        <v>8</v>
      </c>
      <c r="N90" s="10" t="str">
        <f>VLOOKUP(M90,Table2[#All],2,)</f>
        <v>Running red light</v>
      </c>
      <c r="O90" s="28" t="s">
        <v>9</v>
      </c>
    </row>
    <row r="91" spans="1:15" x14ac:dyDescent="0.3">
      <c r="A91" s="2">
        <v>210003032</v>
      </c>
      <c r="B91" s="3">
        <v>61321</v>
      </c>
      <c r="C91" s="3">
        <v>1505</v>
      </c>
      <c r="D91" s="3" t="s">
        <v>54</v>
      </c>
      <c r="E91" s="3">
        <v>4</v>
      </c>
      <c r="F91" s="3">
        <v>0</v>
      </c>
      <c r="G91" s="3">
        <v>0</v>
      </c>
      <c r="H91" s="3"/>
      <c r="I91" s="3"/>
      <c r="J91" s="3"/>
      <c r="K91" s="3"/>
      <c r="L91" s="3"/>
      <c r="M91" s="3" t="s">
        <v>1</v>
      </c>
      <c r="N91" s="10" t="str">
        <f>VLOOKUP(M91,Table2[#All],2,)</f>
        <v>UNKNOWN</v>
      </c>
      <c r="O91" s="28" t="s">
        <v>2</v>
      </c>
    </row>
    <row r="92" spans="1:15" x14ac:dyDescent="0.3">
      <c r="A92" s="2">
        <v>210003059</v>
      </c>
      <c r="B92" s="3">
        <v>61421</v>
      </c>
      <c r="C92" s="3">
        <v>1618</v>
      </c>
      <c r="D92" s="3" t="s">
        <v>11</v>
      </c>
      <c r="E92" s="3">
        <v>2</v>
      </c>
      <c r="F92" s="3">
        <v>0</v>
      </c>
      <c r="G92" s="3">
        <v>1</v>
      </c>
      <c r="H92" s="3" t="s">
        <v>4</v>
      </c>
      <c r="I92" s="3"/>
      <c r="J92" s="3"/>
      <c r="K92" s="3"/>
      <c r="L92" s="3"/>
      <c r="M92" s="3" t="s">
        <v>8</v>
      </c>
      <c r="N92" s="10" t="str">
        <f>VLOOKUP(M92,Table2[#All],2,)</f>
        <v>Running red light</v>
      </c>
      <c r="O92" s="28" t="s">
        <v>9</v>
      </c>
    </row>
    <row r="93" spans="1:15" x14ac:dyDescent="0.3">
      <c r="A93" s="2">
        <v>210003068</v>
      </c>
      <c r="B93" s="3">
        <v>61421</v>
      </c>
      <c r="C93" s="3">
        <v>1841</v>
      </c>
      <c r="D93" s="3" t="s">
        <v>94</v>
      </c>
      <c r="E93" s="3">
        <v>3</v>
      </c>
      <c r="F93" s="3">
        <v>0</v>
      </c>
      <c r="G93" s="3">
        <v>1</v>
      </c>
      <c r="H93" s="3"/>
      <c r="I93" s="3"/>
      <c r="J93" s="3"/>
      <c r="K93" s="3" t="s">
        <v>4</v>
      </c>
      <c r="L93" s="3"/>
      <c r="M93" s="3" t="s">
        <v>25</v>
      </c>
      <c r="N93" s="10" t="str">
        <f>VLOOKUP(M93,Table2[#All],2,)</f>
        <v>DUI - alcohol</v>
      </c>
      <c r="O93" s="28" t="s">
        <v>24</v>
      </c>
    </row>
    <row r="94" spans="1:15" x14ac:dyDescent="0.3">
      <c r="A94" s="2">
        <v>210003114</v>
      </c>
      <c r="B94" s="3">
        <v>61621</v>
      </c>
      <c r="C94" s="3">
        <v>1455</v>
      </c>
      <c r="D94" s="3" t="s">
        <v>95</v>
      </c>
      <c r="E94" s="3">
        <v>1</v>
      </c>
      <c r="F94" s="3">
        <v>0</v>
      </c>
      <c r="G94" s="3">
        <v>1</v>
      </c>
      <c r="H94" s="3" t="s">
        <v>4</v>
      </c>
      <c r="I94" s="3"/>
      <c r="J94" s="3"/>
      <c r="K94" s="3"/>
      <c r="L94" s="3"/>
      <c r="M94" s="3" t="s">
        <v>96</v>
      </c>
      <c r="N94" s="10" t="str">
        <f>VLOOKUP(M94,Table2[#All],2,)</f>
        <v>Left turn from improper position</v>
      </c>
      <c r="O94" s="28" t="s">
        <v>97</v>
      </c>
    </row>
    <row r="95" spans="1:15" x14ac:dyDescent="0.3">
      <c r="A95" s="2">
        <v>210003126</v>
      </c>
      <c r="B95" s="3">
        <v>61721</v>
      </c>
      <c r="C95" s="3">
        <v>605</v>
      </c>
      <c r="D95" s="3" t="s">
        <v>98</v>
      </c>
      <c r="E95" s="3">
        <v>2</v>
      </c>
      <c r="F95" s="3">
        <v>0</v>
      </c>
      <c r="G95" s="3">
        <v>0</v>
      </c>
      <c r="H95" s="3"/>
      <c r="I95" s="3"/>
      <c r="J95" s="3" t="s">
        <v>121</v>
      </c>
      <c r="K95" s="3"/>
      <c r="L95" s="3" t="s">
        <v>4</v>
      </c>
      <c r="M95" s="3" t="s">
        <v>1</v>
      </c>
      <c r="N95" s="10" t="str">
        <f>VLOOKUP(M95,Table2[#All],2,)</f>
        <v>UNKNOWN</v>
      </c>
      <c r="O95" s="28" t="s">
        <v>2</v>
      </c>
    </row>
    <row r="96" spans="1:15" x14ac:dyDescent="0.3">
      <c r="A96" s="2">
        <v>210003136</v>
      </c>
      <c r="B96" s="3">
        <v>61721</v>
      </c>
      <c r="C96" s="3">
        <v>1710</v>
      </c>
      <c r="D96" s="3" t="s">
        <v>99</v>
      </c>
      <c r="E96" s="3">
        <v>1</v>
      </c>
      <c r="F96" s="3">
        <v>0</v>
      </c>
      <c r="G96" s="3">
        <v>0</v>
      </c>
      <c r="H96" s="3"/>
      <c r="I96" s="3"/>
      <c r="J96" s="3"/>
      <c r="K96" s="3"/>
      <c r="L96" s="3"/>
      <c r="M96" s="3">
        <v>22350</v>
      </c>
      <c r="N96" s="10" t="str">
        <f>VLOOKUP(M96,Table2[#All],2,)</f>
        <v>Speeding</v>
      </c>
      <c r="O96" s="28" t="s">
        <v>5</v>
      </c>
    </row>
    <row r="97" spans="1:15" x14ac:dyDescent="0.3">
      <c r="A97" s="2">
        <v>210003148</v>
      </c>
      <c r="B97" s="3">
        <v>61821</v>
      </c>
      <c r="C97" s="3">
        <v>1244</v>
      </c>
      <c r="D97" s="3" t="s">
        <v>95</v>
      </c>
      <c r="E97" s="3">
        <v>1</v>
      </c>
      <c r="F97" s="3">
        <v>0</v>
      </c>
      <c r="G97" s="3">
        <v>1</v>
      </c>
      <c r="H97" s="3"/>
      <c r="I97" s="3"/>
      <c r="J97" s="3"/>
      <c r="K97" s="3"/>
      <c r="L97" s="3"/>
      <c r="M97" s="3">
        <v>22350</v>
      </c>
      <c r="N97" s="10" t="str">
        <f>VLOOKUP(M97,Table2[#All],2,)</f>
        <v>Speeding</v>
      </c>
      <c r="O97" s="28" t="s">
        <v>5</v>
      </c>
    </row>
    <row r="98" spans="1:15" x14ac:dyDescent="0.3">
      <c r="A98" s="2">
        <v>210003161</v>
      </c>
      <c r="B98" s="3">
        <v>61921</v>
      </c>
      <c r="C98" s="3">
        <v>1453</v>
      </c>
      <c r="D98" s="3" t="s">
        <v>100</v>
      </c>
      <c r="E98" s="3">
        <v>1</v>
      </c>
      <c r="F98" s="3">
        <v>0</v>
      </c>
      <c r="G98" s="3">
        <v>1</v>
      </c>
      <c r="H98" s="3"/>
      <c r="I98" s="3"/>
      <c r="J98" s="3"/>
      <c r="K98" s="3"/>
      <c r="L98" s="3"/>
      <c r="M98" s="3">
        <v>22350</v>
      </c>
      <c r="N98" s="10" t="str">
        <f>VLOOKUP(M98,Table2[#All],2,)</f>
        <v>Speeding</v>
      </c>
      <c r="O98" s="28" t="s">
        <v>5</v>
      </c>
    </row>
    <row r="99" spans="1:15" x14ac:dyDescent="0.3">
      <c r="A99" s="2">
        <v>210003190</v>
      </c>
      <c r="B99" s="3">
        <v>62121</v>
      </c>
      <c r="C99" s="3">
        <v>633</v>
      </c>
      <c r="D99" s="3" t="s">
        <v>101</v>
      </c>
      <c r="E99" s="3">
        <v>1</v>
      </c>
      <c r="F99" s="3">
        <v>0</v>
      </c>
      <c r="G99" s="3">
        <v>0</v>
      </c>
      <c r="H99" s="3"/>
      <c r="I99" s="3"/>
      <c r="J99" s="3"/>
      <c r="K99" s="3"/>
      <c r="L99" s="3"/>
      <c r="M99" s="3" t="s">
        <v>1</v>
      </c>
      <c r="N99" s="10" t="str">
        <f>VLOOKUP(M99,Table2[#All],2,)</f>
        <v>UNKNOWN</v>
      </c>
      <c r="O99" s="28" t="s">
        <v>2</v>
      </c>
    </row>
    <row r="100" spans="1:15" x14ac:dyDescent="0.3">
      <c r="A100" s="2">
        <v>210003204</v>
      </c>
      <c r="B100" s="3">
        <v>62121</v>
      </c>
      <c r="C100" s="3">
        <v>1712</v>
      </c>
      <c r="D100" s="3" t="s">
        <v>94</v>
      </c>
      <c r="E100" s="3">
        <v>3</v>
      </c>
      <c r="F100" s="3">
        <v>0</v>
      </c>
      <c r="G100" s="3">
        <v>0</v>
      </c>
      <c r="H100" s="3"/>
      <c r="I100" s="3"/>
      <c r="J100" s="3"/>
      <c r="K100" s="3"/>
      <c r="L100" s="3" t="s">
        <v>4</v>
      </c>
      <c r="M100" s="3" t="s">
        <v>1</v>
      </c>
      <c r="N100" s="10" t="str">
        <f>VLOOKUP(M100,Table2[#All],2,)</f>
        <v>UNKNOWN</v>
      </c>
      <c r="O100" s="28" t="s">
        <v>2</v>
      </c>
    </row>
    <row r="101" spans="1:15" x14ac:dyDescent="0.3">
      <c r="A101" s="2">
        <v>210003207</v>
      </c>
      <c r="B101" s="3">
        <v>62121</v>
      </c>
      <c r="C101" s="3">
        <v>1932</v>
      </c>
      <c r="D101" s="3" t="s">
        <v>65</v>
      </c>
      <c r="E101" s="3">
        <v>1</v>
      </c>
      <c r="F101" s="3">
        <v>0</v>
      </c>
      <c r="G101" s="3">
        <v>0</v>
      </c>
      <c r="H101" s="3"/>
      <c r="I101" s="3"/>
      <c r="J101" s="3"/>
      <c r="K101" s="3"/>
      <c r="L101" s="3"/>
      <c r="M101" s="3" t="s">
        <v>1</v>
      </c>
      <c r="N101" s="10" t="str">
        <f>VLOOKUP(M101,Table2[#All],2,)</f>
        <v>UNKNOWN</v>
      </c>
      <c r="O101" s="28" t="s">
        <v>2</v>
      </c>
    </row>
    <row r="102" spans="1:15" x14ac:dyDescent="0.3">
      <c r="A102" s="2">
        <v>210003237</v>
      </c>
      <c r="B102" s="3">
        <v>62321</v>
      </c>
      <c r="C102" s="3">
        <v>727</v>
      </c>
      <c r="D102" s="3" t="s">
        <v>3</v>
      </c>
      <c r="E102" s="3">
        <v>4</v>
      </c>
      <c r="F102" s="3">
        <v>0</v>
      </c>
      <c r="G102" s="3">
        <v>0</v>
      </c>
      <c r="H102" s="3"/>
      <c r="I102" s="3"/>
      <c r="J102" s="3"/>
      <c r="K102" s="3"/>
      <c r="L102" s="3"/>
      <c r="M102" s="3" t="s">
        <v>1</v>
      </c>
      <c r="N102" s="10" t="str">
        <f>VLOOKUP(M102,Table2[#All],2,)</f>
        <v>UNKNOWN</v>
      </c>
      <c r="O102" s="28" t="s">
        <v>2</v>
      </c>
    </row>
    <row r="103" spans="1:15" x14ac:dyDescent="0.3">
      <c r="A103" s="2">
        <v>210003245</v>
      </c>
      <c r="B103" s="3">
        <v>62321</v>
      </c>
      <c r="C103" s="3">
        <v>1324</v>
      </c>
      <c r="D103" s="3" t="s">
        <v>102</v>
      </c>
      <c r="E103" s="3">
        <v>1</v>
      </c>
      <c r="F103" s="3">
        <v>0</v>
      </c>
      <c r="G103" s="3">
        <v>1</v>
      </c>
      <c r="H103" s="3" t="s">
        <v>4</v>
      </c>
      <c r="I103" s="3"/>
      <c r="J103" s="3"/>
      <c r="K103" s="3"/>
      <c r="L103" s="3"/>
      <c r="M103" s="3">
        <v>22107</v>
      </c>
      <c r="N103" s="10" t="str">
        <f>VLOOKUP(M103,Table2[#All],2,)</f>
        <v>Unsafe lane change</v>
      </c>
      <c r="O103" s="28" t="s">
        <v>16</v>
      </c>
    </row>
    <row r="104" spans="1:15" x14ac:dyDescent="0.3">
      <c r="A104" s="2">
        <v>210003272</v>
      </c>
      <c r="B104" s="3">
        <v>62421</v>
      </c>
      <c r="C104" s="3">
        <v>1753</v>
      </c>
      <c r="D104" s="3" t="s">
        <v>78</v>
      </c>
      <c r="E104" s="3">
        <v>2</v>
      </c>
      <c r="F104" s="3">
        <v>0</v>
      </c>
      <c r="G104" s="3">
        <v>3</v>
      </c>
      <c r="H104" s="3"/>
      <c r="I104" s="3"/>
      <c r="J104" s="3"/>
      <c r="K104" s="3"/>
      <c r="L104" s="3"/>
      <c r="M104" s="3">
        <v>22350</v>
      </c>
      <c r="N104" s="10" t="str">
        <f>VLOOKUP(M104,Table2[#All],2,)</f>
        <v>Speeding</v>
      </c>
      <c r="O104" s="28" t="s">
        <v>5</v>
      </c>
    </row>
    <row r="105" spans="1:15" x14ac:dyDescent="0.3">
      <c r="A105" s="2">
        <v>210003300</v>
      </c>
      <c r="B105" s="3">
        <v>62621</v>
      </c>
      <c r="C105" s="3">
        <v>1920</v>
      </c>
      <c r="D105" s="3" t="s">
        <v>69</v>
      </c>
      <c r="E105" s="3">
        <v>2</v>
      </c>
      <c r="F105" s="3">
        <v>0</v>
      </c>
      <c r="G105" s="3">
        <v>0</v>
      </c>
      <c r="H105" s="3"/>
      <c r="I105" s="3"/>
      <c r="J105" s="3"/>
      <c r="K105" s="3"/>
      <c r="L105" s="3"/>
      <c r="M105" s="3" t="s">
        <v>1</v>
      </c>
      <c r="N105" s="10" t="str">
        <f>VLOOKUP(M105,Table2[#All],2,)</f>
        <v>UNKNOWN</v>
      </c>
      <c r="O105" s="28" t="s">
        <v>2</v>
      </c>
    </row>
    <row r="106" spans="1:15" x14ac:dyDescent="0.3">
      <c r="A106" s="2">
        <v>210003303</v>
      </c>
      <c r="B106" s="3">
        <v>62621</v>
      </c>
      <c r="C106" s="3">
        <v>2248</v>
      </c>
      <c r="D106" s="3" t="s">
        <v>14</v>
      </c>
      <c r="E106" s="3">
        <v>2</v>
      </c>
      <c r="F106" s="3">
        <v>0</v>
      </c>
      <c r="G106" s="3">
        <v>2</v>
      </c>
      <c r="H106" s="3"/>
      <c r="I106" s="3"/>
      <c r="J106" s="3"/>
      <c r="K106" s="3" t="s">
        <v>4</v>
      </c>
      <c r="L106" s="3" t="s">
        <v>4</v>
      </c>
      <c r="M106" s="3" t="s">
        <v>103</v>
      </c>
      <c r="N106" s="10" t="str">
        <f>VLOOKUP(M106,Table2[#All],2,)</f>
        <v>DUI - felony</v>
      </c>
      <c r="O106" s="28" t="s">
        <v>104</v>
      </c>
    </row>
    <row r="107" spans="1:15" x14ac:dyDescent="0.3">
      <c r="A107" s="2">
        <v>210003333</v>
      </c>
      <c r="B107" s="3">
        <v>62821</v>
      </c>
      <c r="C107" s="3">
        <v>1220</v>
      </c>
      <c r="D107" s="3" t="s">
        <v>105</v>
      </c>
      <c r="E107" s="3">
        <v>3</v>
      </c>
      <c r="F107" s="3">
        <v>0</v>
      </c>
      <c r="G107" s="3">
        <v>0</v>
      </c>
      <c r="H107" s="3"/>
      <c r="I107" s="3"/>
      <c r="J107" s="3"/>
      <c r="K107" s="3"/>
      <c r="L107" s="3"/>
      <c r="M107" s="3" t="s">
        <v>1</v>
      </c>
      <c r="N107" s="10" t="str">
        <f>VLOOKUP(M107,Table2[#All],2,)</f>
        <v>UNKNOWN</v>
      </c>
      <c r="O107" s="28" t="s">
        <v>2</v>
      </c>
    </row>
    <row r="108" spans="1:15" x14ac:dyDescent="0.3">
      <c r="A108" s="5">
        <v>210003340</v>
      </c>
      <c r="B108" s="6">
        <v>62821</v>
      </c>
      <c r="C108" s="6">
        <v>1914</v>
      </c>
      <c r="D108" s="6" t="s">
        <v>106</v>
      </c>
      <c r="E108" s="6">
        <v>3</v>
      </c>
      <c r="F108" s="6">
        <v>0</v>
      </c>
      <c r="G108" s="6">
        <v>0</v>
      </c>
      <c r="H108" s="6"/>
      <c r="I108" s="6"/>
      <c r="J108" s="6"/>
      <c r="K108" s="6"/>
      <c r="L108" s="6"/>
      <c r="M108" s="6" t="s">
        <v>1</v>
      </c>
      <c r="N108" s="10" t="str">
        <f>VLOOKUP(M108,Table2[#All],2,)</f>
        <v>UNKNOWN</v>
      </c>
      <c r="O108" s="29" t="s">
        <v>2</v>
      </c>
    </row>
  </sheetData>
  <pageMargins left="0.25" right="0.25" top="0.75" bottom="0.75" header="0.3" footer="0.3"/>
  <pageSetup paperSize="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opLeftCell="B1" workbookViewId="0">
      <selection activeCell="N1" sqref="N1:O1048576"/>
    </sheetView>
  </sheetViews>
  <sheetFormatPr defaultColWidth="9" defaultRowHeight="15.6" x14ac:dyDescent="0.3"/>
  <cols>
    <col min="1" max="1" width="9.8984375" style="1" bestFit="1" customWidth="1"/>
    <col min="2" max="2" width="6.59765625" style="1" customWidth="1"/>
    <col min="3" max="3" width="6.69921875" style="1" customWidth="1"/>
    <col min="4" max="4" width="35.8984375" style="1" bestFit="1" customWidth="1"/>
    <col min="5" max="5" width="6.5" style="1" customWidth="1"/>
    <col min="6" max="6" width="10.19921875" style="1" customWidth="1"/>
    <col min="7" max="7" width="8.69921875" style="1" customWidth="1"/>
    <col min="8" max="8" width="6.19921875" style="1" customWidth="1"/>
    <col min="9" max="9" width="5.69921875" style="1" customWidth="1"/>
    <col min="10" max="10" width="9.5" style="1" customWidth="1"/>
    <col min="11" max="11" width="5.69921875" style="1" customWidth="1"/>
    <col min="12" max="12" width="10.59765625" style="1" customWidth="1"/>
    <col min="13" max="13" width="10" style="1" bestFit="1" customWidth="1"/>
    <col min="14" max="15" width="19.59765625" style="11" customWidth="1"/>
    <col min="16" max="16384" width="9" style="1"/>
  </cols>
  <sheetData>
    <row r="1" spans="1:15" s="11" customFormat="1" ht="46.8" x14ac:dyDescent="0.3">
      <c r="A1" s="8" t="s">
        <v>107</v>
      </c>
      <c r="B1" s="9" t="s">
        <v>108</v>
      </c>
      <c r="C1" s="9" t="s">
        <v>109</v>
      </c>
      <c r="D1" s="9" t="s">
        <v>110</v>
      </c>
      <c r="E1" s="9" t="s">
        <v>111</v>
      </c>
      <c r="F1" s="9" t="s">
        <v>112</v>
      </c>
      <c r="G1" s="9" t="s">
        <v>113</v>
      </c>
      <c r="H1" s="9" t="s">
        <v>114</v>
      </c>
      <c r="I1" s="9" t="s">
        <v>115</v>
      </c>
      <c r="J1" s="9" t="s">
        <v>116</v>
      </c>
      <c r="K1" s="9" t="s">
        <v>117</v>
      </c>
      <c r="L1" s="9" t="s">
        <v>118</v>
      </c>
      <c r="M1" s="9" t="s">
        <v>119</v>
      </c>
      <c r="N1" s="23" t="s">
        <v>155</v>
      </c>
      <c r="O1" s="10" t="s">
        <v>120</v>
      </c>
    </row>
    <row r="2" spans="1:15" hidden="1" x14ac:dyDescent="0.3">
      <c r="A2" s="2">
        <v>210001721</v>
      </c>
      <c r="B2" s="3">
        <v>40521</v>
      </c>
      <c r="C2" s="3">
        <v>1134</v>
      </c>
      <c r="D2" s="3" t="s">
        <v>0</v>
      </c>
      <c r="E2" s="3">
        <v>3</v>
      </c>
      <c r="F2" s="3">
        <v>0</v>
      </c>
      <c r="G2" s="3">
        <v>0</v>
      </c>
      <c r="H2" s="3"/>
      <c r="I2" s="3"/>
      <c r="J2" s="3"/>
      <c r="K2" s="3"/>
      <c r="L2" s="3"/>
      <c r="M2" s="3" t="s">
        <v>1</v>
      </c>
      <c r="N2" s="22" t="str">
        <f>VLOOKUP(M2,Table2[#All],2,)</f>
        <v>UNKNOWN</v>
      </c>
      <c r="O2" s="4" t="s">
        <v>2</v>
      </c>
    </row>
    <row r="3" spans="1:15" hidden="1" x14ac:dyDescent="0.3">
      <c r="A3" s="2">
        <v>210001719</v>
      </c>
      <c r="B3" s="3">
        <v>40521</v>
      </c>
      <c r="C3" s="3">
        <v>221</v>
      </c>
      <c r="D3" s="3" t="s">
        <v>3</v>
      </c>
      <c r="E3" s="3">
        <v>4</v>
      </c>
      <c r="F3" s="3">
        <v>0</v>
      </c>
      <c r="G3" s="3">
        <v>0</v>
      </c>
      <c r="H3" s="3"/>
      <c r="I3" s="3"/>
      <c r="J3" s="3"/>
      <c r="K3" s="3"/>
      <c r="L3" s="3" t="s">
        <v>4</v>
      </c>
      <c r="M3" s="3">
        <v>22350</v>
      </c>
      <c r="N3" s="22" t="str">
        <f>VLOOKUP(M3,Table2[#All],2,)</f>
        <v>Speeding</v>
      </c>
      <c r="O3" s="4" t="s">
        <v>5</v>
      </c>
    </row>
    <row r="4" spans="1:15" hidden="1" x14ac:dyDescent="0.3">
      <c r="A4" s="2">
        <v>210001740</v>
      </c>
      <c r="B4" s="3">
        <v>40621</v>
      </c>
      <c r="C4" s="3">
        <v>604</v>
      </c>
      <c r="D4" s="3" t="s">
        <v>6</v>
      </c>
      <c r="E4" s="3">
        <v>3</v>
      </c>
      <c r="F4" s="3">
        <v>0</v>
      </c>
      <c r="G4" s="3">
        <v>0</v>
      </c>
      <c r="H4" s="3"/>
      <c r="I4" s="3"/>
      <c r="J4" s="3"/>
      <c r="K4" s="3"/>
      <c r="L4" s="3"/>
      <c r="M4" s="3" t="s">
        <v>1</v>
      </c>
      <c r="N4" s="22" t="str">
        <f>VLOOKUP(M4,Table2[#All],2,)</f>
        <v>UNKNOWN</v>
      </c>
      <c r="O4" s="4" t="s">
        <v>2</v>
      </c>
    </row>
    <row r="5" spans="1:15" hidden="1" x14ac:dyDescent="0.3">
      <c r="A5" s="2">
        <v>210001759</v>
      </c>
      <c r="B5" s="3">
        <v>40721</v>
      </c>
      <c r="C5" s="3">
        <v>750</v>
      </c>
      <c r="D5" s="3" t="s">
        <v>7</v>
      </c>
      <c r="E5" s="3">
        <v>3</v>
      </c>
      <c r="F5" s="3">
        <v>0</v>
      </c>
      <c r="G5" s="3">
        <v>2</v>
      </c>
      <c r="H5" s="3"/>
      <c r="I5" s="3"/>
      <c r="J5" s="3"/>
      <c r="K5" s="3"/>
      <c r="L5" s="3"/>
      <c r="M5" s="3" t="s">
        <v>8</v>
      </c>
      <c r="N5" s="22" t="str">
        <f>VLOOKUP(M5,Table2[#All],2,)</f>
        <v>Running red light</v>
      </c>
      <c r="O5" s="4" t="s">
        <v>9</v>
      </c>
    </row>
    <row r="6" spans="1:15" hidden="1" x14ac:dyDescent="0.3">
      <c r="A6" s="2">
        <v>210001788</v>
      </c>
      <c r="B6" s="3">
        <v>40821</v>
      </c>
      <c r="C6" s="3">
        <v>1755</v>
      </c>
      <c r="D6" s="3" t="s">
        <v>10</v>
      </c>
      <c r="E6" s="3">
        <v>1</v>
      </c>
      <c r="F6" s="3">
        <v>0</v>
      </c>
      <c r="G6" s="3">
        <v>0</v>
      </c>
      <c r="H6" s="3"/>
      <c r="I6" s="3"/>
      <c r="J6" s="3"/>
      <c r="K6" s="3"/>
      <c r="L6" s="3"/>
      <c r="M6" s="3" t="s">
        <v>1</v>
      </c>
      <c r="N6" s="22" t="str">
        <f>VLOOKUP(M6,Table2[#All],2,)</f>
        <v>UNKNOWN</v>
      </c>
      <c r="O6" s="4" t="s">
        <v>2</v>
      </c>
    </row>
    <row r="7" spans="1:15" hidden="1" x14ac:dyDescent="0.3">
      <c r="A7" s="2">
        <v>210001790</v>
      </c>
      <c r="B7" s="3">
        <v>40821</v>
      </c>
      <c r="C7" s="3">
        <v>1859</v>
      </c>
      <c r="D7" s="3" t="s">
        <v>11</v>
      </c>
      <c r="E7" s="3">
        <v>2</v>
      </c>
      <c r="F7" s="3">
        <v>0</v>
      </c>
      <c r="G7" s="3">
        <v>0</v>
      </c>
      <c r="H7" s="3"/>
      <c r="I7" s="3"/>
      <c r="J7" s="3"/>
      <c r="K7" s="3"/>
      <c r="L7" s="3"/>
      <c r="M7" s="3" t="s">
        <v>1</v>
      </c>
      <c r="N7" s="22" t="str">
        <f>VLOOKUP(M7,Table2[#All],2,)</f>
        <v>UNKNOWN</v>
      </c>
      <c r="O7" s="4" t="s">
        <v>2</v>
      </c>
    </row>
    <row r="8" spans="1:15" hidden="1" x14ac:dyDescent="0.3">
      <c r="A8" s="2">
        <v>210001784</v>
      </c>
      <c r="B8" s="3">
        <v>40821</v>
      </c>
      <c r="C8" s="3">
        <v>1534</v>
      </c>
      <c r="D8" s="3" t="s">
        <v>12</v>
      </c>
      <c r="E8" s="3">
        <v>3</v>
      </c>
      <c r="F8" s="3">
        <v>0</v>
      </c>
      <c r="G8" s="3">
        <v>0</v>
      </c>
      <c r="H8" s="3"/>
      <c r="I8" s="3"/>
      <c r="J8" s="3"/>
      <c r="K8" s="3"/>
      <c r="L8" s="3" t="s">
        <v>4</v>
      </c>
      <c r="M8" s="3">
        <v>21650</v>
      </c>
      <c r="N8" s="22" t="str">
        <f>VLOOKUP(M8,Table2[#All],2,)</f>
        <v>Right hand lane violation</v>
      </c>
      <c r="O8" s="4" t="s">
        <v>13</v>
      </c>
    </row>
    <row r="9" spans="1:15" hidden="1" x14ac:dyDescent="0.3">
      <c r="A9" s="2">
        <v>210001795</v>
      </c>
      <c r="B9" s="3">
        <v>40921</v>
      </c>
      <c r="C9" s="3">
        <v>1041</v>
      </c>
      <c r="D9" s="3" t="s">
        <v>14</v>
      </c>
      <c r="E9" s="3">
        <v>2</v>
      </c>
      <c r="F9" s="3">
        <v>0</v>
      </c>
      <c r="G9" s="3">
        <v>2</v>
      </c>
      <c r="H9" s="3"/>
      <c r="I9" s="3"/>
      <c r="J9" s="3"/>
      <c r="K9" s="3"/>
      <c r="L9" s="3"/>
      <c r="M9" s="3" t="s">
        <v>8</v>
      </c>
      <c r="N9" s="22" t="str">
        <f>VLOOKUP(M9,Table2[#All],2,)</f>
        <v>Running red light</v>
      </c>
      <c r="O9" s="4" t="s">
        <v>9</v>
      </c>
    </row>
    <row r="10" spans="1:15" hidden="1" x14ac:dyDescent="0.3">
      <c r="A10" s="2">
        <v>210001803</v>
      </c>
      <c r="B10" s="3">
        <v>40921</v>
      </c>
      <c r="C10" s="3">
        <v>1825</v>
      </c>
      <c r="D10" s="3" t="s">
        <v>15</v>
      </c>
      <c r="E10" s="3">
        <v>3</v>
      </c>
      <c r="F10" s="3">
        <v>0</v>
      </c>
      <c r="G10" s="3">
        <v>0</v>
      </c>
      <c r="H10" s="3"/>
      <c r="I10" s="3"/>
      <c r="J10" s="3"/>
      <c r="K10" s="3"/>
      <c r="L10" s="3"/>
      <c r="M10" s="3">
        <v>22107</v>
      </c>
      <c r="N10" s="22" t="str">
        <f>VLOOKUP(M10,Table2[#All],2,)</f>
        <v>Unsafe lane change</v>
      </c>
      <c r="O10" s="4" t="s">
        <v>16</v>
      </c>
    </row>
    <row r="11" spans="1:15" hidden="1" x14ac:dyDescent="0.3">
      <c r="A11" s="2">
        <v>210001801</v>
      </c>
      <c r="B11" s="3">
        <v>40921</v>
      </c>
      <c r="C11" s="3">
        <v>1604</v>
      </c>
      <c r="D11" s="3" t="s">
        <v>17</v>
      </c>
      <c r="E11" s="3">
        <v>2</v>
      </c>
      <c r="F11" s="3">
        <v>0</v>
      </c>
      <c r="G11" s="3">
        <v>0</v>
      </c>
      <c r="H11" s="3"/>
      <c r="I11" s="3"/>
      <c r="J11" s="3"/>
      <c r="K11" s="3"/>
      <c r="L11" s="3" t="s">
        <v>4</v>
      </c>
      <c r="M11" s="3">
        <v>21703</v>
      </c>
      <c r="N11" s="22" t="str">
        <f>VLOOKUP(M11,Table2[#All],2,)</f>
        <v>Unsafe following distance</v>
      </c>
      <c r="O11" s="4" t="s">
        <v>18</v>
      </c>
    </row>
    <row r="12" spans="1:15" hidden="1" x14ac:dyDescent="0.3">
      <c r="A12" s="2">
        <v>210001826</v>
      </c>
      <c r="B12" s="3">
        <v>41121</v>
      </c>
      <c r="C12" s="3">
        <v>845</v>
      </c>
      <c r="D12" s="3" t="s">
        <v>19</v>
      </c>
      <c r="E12" s="3">
        <v>1</v>
      </c>
      <c r="F12" s="3">
        <v>0</v>
      </c>
      <c r="G12" s="3">
        <v>2</v>
      </c>
      <c r="H12" s="3"/>
      <c r="I12" s="3" t="s">
        <v>4</v>
      </c>
      <c r="J12" s="3"/>
      <c r="K12" s="3"/>
      <c r="L12" s="3"/>
      <c r="M12" s="3" t="s">
        <v>138</v>
      </c>
      <c r="N12" s="22" t="str">
        <f>VLOOKUP(M12,Table2[#All],2,)</f>
        <v>Failure to yield for a pedestrian</v>
      </c>
      <c r="O12" s="4" t="s">
        <v>20</v>
      </c>
    </row>
    <row r="13" spans="1:15" hidden="1" x14ac:dyDescent="0.3">
      <c r="A13" s="2">
        <v>210001856</v>
      </c>
      <c r="B13" s="3">
        <v>41121</v>
      </c>
      <c r="C13" s="3">
        <v>1125</v>
      </c>
      <c r="D13" s="3" t="s">
        <v>21</v>
      </c>
      <c r="E13" s="3">
        <v>1</v>
      </c>
      <c r="F13" s="3">
        <v>0</v>
      </c>
      <c r="G13" s="3">
        <v>0</v>
      </c>
      <c r="H13" s="3"/>
      <c r="I13" s="3"/>
      <c r="J13" s="3"/>
      <c r="K13" s="3"/>
      <c r="L13" s="3"/>
      <c r="M13" s="3" t="s">
        <v>1</v>
      </c>
      <c r="N13" s="22" t="str">
        <f>VLOOKUP(M13,Table2[#All],2,)</f>
        <v>UNKNOWN</v>
      </c>
      <c r="O13" s="4" t="s">
        <v>2</v>
      </c>
    </row>
    <row r="14" spans="1:15" hidden="1" x14ac:dyDescent="0.3">
      <c r="A14" s="2">
        <v>210001903</v>
      </c>
      <c r="B14" s="3">
        <v>41621</v>
      </c>
      <c r="C14" s="3">
        <v>210</v>
      </c>
      <c r="D14" s="3" t="s">
        <v>22</v>
      </c>
      <c r="E14" s="3">
        <v>3</v>
      </c>
      <c r="F14" s="3">
        <v>0</v>
      </c>
      <c r="G14" s="3">
        <v>0</v>
      </c>
      <c r="H14" s="3"/>
      <c r="I14" s="3"/>
      <c r="J14" s="3"/>
      <c r="K14" s="3" t="s">
        <v>4</v>
      </c>
      <c r="L14" s="3"/>
      <c r="M14" s="3" t="s">
        <v>23</v>
      </c>
      <c r="N14" s="22" t="str">
        <f>VLOOKUP(M14,Table2[#All],2,)</f>
        <v>DUI - alcohol &gt; .08%</v>
      </c>
      <c r="O14" s="4" t="s">
        <v>24</v>
      </c>
    </row>
    <row r="15" spans="1:15" hidden="1" x14ac:dyDescent="0.3">
      <c r="A15" s="2">
        <v>210001923</v>
      </c>
      <c r="B15" s="3">
        <v>41721</v>
      </c>
      <c r="C15" s="3">
        <v>206</v>
      </c>
      <c r="D15" s="3" t="s">
        <v>19</v>
      </c>
      <c r="E15" s="3">
        <v>1</v>
      </c>
      <c r="F15" s="3">
        <v>0</v>
      </c>
      <c r="G15" s="3">
        <v>0</v>
      </c>
      <c r="H15" s="3"/>
      <c r="I15" s="3"/>
      <c r="J15" s="3"/>
      <c r="K15" s="3" t="s">
        <v>4</v>
      </c>
      <c r="L15" s="3"/>
      <c r="M15" s="3" t="s">
        <v>25</v>
      </c>
      <c r="N15" s="22" t="str">
        <f>VLOOKUP(M15,Table2[#All],2,)</f>
        <v>DUI - alcohol</v>
      </c>
      <c r="O15" s="4" t="s">
        <v>24</v>
      </c>
    </row>
    <row r="16" spans="1:15" hidden="1" x14ac:dyDescent="0.3">
      <c r="A16" s="2">
        <v>210001932</v>
      </c>
      <c r="B16" s="3">
        <v>41821</v>
      </c>
      <c r="C16" s="3">
        <v>305</v>
      </c>
      <c r="D16" s="3" t="s">
        <v>26</v>
      </c>
      <c r="E16" s="3">
        <v>1</v>
      </c>
      <c r="F16" s="3">
        <v>0</v>
      </c>
      <c r="G16" s="3">
        <v>1</v>
      </c>
      <c r="H16" s="3"/>
      <c r="I16" s="3" t="s">
        <v>4</v>
      </c>
      <c r="J16" s="3"/>
      <c r="K16" s="3" t="s">
        <v>4</v>
      </c>
      <c r="L16" s="3" t="s">
        <v>4</v>
      </c>
      <c r="M16" s="3">
        <v>23152</v>
      </c>
      <c r="N16" s="22" t="str">
        <f>VLOOKUP(M16,Table2[#All],2,)</f>
        <v>DUI - misdemeanor</v>
      </c>
      <c r="O16" s="4" t="s">
        <v>24</v>
      </c>
    </row>
    <row r="17" spans="1:15" hidden="1" x14ac:dyDescent="0.3">
      <c r="A17" s="2">
        <v>210001951</v>
      </c>
      <c r="B17" s="3">
        <v>41921</v>
      </c>
      <c r="C17" s="3">
        <v>756</v>
      </c>
      <c r="D17" s="3" t="s">
        <v>27</v>
      </c>
      <c r="E17" s="3">
        <v>2</v>
      </c>
      <c r="F17" s="3">
        <v>0</v>
      </c>
      <c r="G17" s="3">
        <v>0</v>
      </c>
      <c r="H17" s="3"/>
      <c r="I17" s="3"/>
      <c r="J17" s="3"/>
      <c r="K17" s="3"/>
      <c r="L17" s="3"/>
      <c r="M17" s="3" t="s">
        <v>1</v>
      </c>
      <c r="N17" s="22" t="str">
        <f>VLOOKUP(M17,Table2[#All],2,)</f>
        <v>UNKNOWN</v>
      </c>
      <c r="O17" s="4" t="s">
        <v>2</v>
      </c>
    </row>
    <row r="18" spans="1:15" hidden="1" x14ac:dyDescent="0.3">
      <c r="A18" s="2">
        <v>210002023</v>
      </c>
      <c r="B18" s="3">
        <v>42221</v>
      </c>
      <c r="C18" s="3">
        <v>2304</v>
      </c>
      <c r="D18" s="3" t="s">
        <v>28</v>
      </c>
      <c r="E18" s="3">
        <v>3</v>
      </c>
      <c r="F18" s="3">
        <v>0</v>
      </c>
      <c r="G18" s="3">
        <v>0</v>
      </c>
      <c r="H18" s="3"/>
      <c r="I18" s="3"/>
      <c r="J18" s="3"/>
      <c r="K18" s="3" t="s">
        <v>4</v>
      </c>
      <c r="L18" s="3"/>
      <c r="M18" s="3" t="s">
        <v>25</v>
      </c>
      <c r="N18" s="22" t="str">
        <f>VLOOKUP(M18,Table2[#All],2,)</f>
        <v>DUI - alcohol</v>
      </c>
      <c r="O18" s="4" t="s">
        <v>24</v>
      </c>
    </row>
    <row r="19" spans="1:15" hidden="1" x14ac:dyDescent="0.3">
      <c r="A19" s="2">
        <v>210002027</v>
      </c>
      <c r="B19" s="3">
        <v>42321</v>
      </c>
      <c r="C19" s="3">
        <v>1648</v>
      </c>
      <c r="D19" s="3" t="s">
        <v>29</v>
      </c>
      <c r="E19" s="3">
        <v>2</v>
      </c>
      <c r="F19" s="3">
        <v>0</v>
      </c>
      <c r="G19" s="3">
        <v>0</v>
      </c>
      <c r="H19" s="3"/>
      <c r="I19" s="3"/>
      <c r="J19" s="3"/>
      <c r="K19" s="3"/>
      <c r="L19" s="3"/>
      <c r="M19" s="3">
        <v>22106</v>
      </c>
      <c r="N19" s="22" t="str">
        <f>VLOOKUP(M19,Table2[#All],2,)</f>
        <v>Unsafe starting or backing</v>
      </c>
      <c r="O19" s="4" t="s">
        <v>30</v>
      </c>
    </row>
    <row r="20" spans="1:15" hidden="1" x14ac:dyDescent="0.3">
      <c r="A20" s="2">
        <v>210002067</v>
      </c>
      <c r="B20" s="3">
        <v>42621</v>
      </c>
      <c r="C20" s="3">
        <v>718</v>
      </c>
      <c r="D20" s="3" t="s">
        <v>31</v>
      </c>
      <c r="E20" s="3">
        <v>1</v>
      </c>
      <c r="F20" s="3">
        <v>0</v>
      </c>
      <c r="G20" s="3">
        <v>0</v>
      </c>
      <c r="H20" s="3"/>
      <c r="I20" s="3"/>
      <c r="J20" s="3"/>
      <c r="K20" s="3"/>
      <c r="L20" s="3"/>
      <c r="M20" s="3" t="s">
        <v>1</v>
      </c>
      <c r="N20" s="22" t="str">
        <f>VLOOKUP(M20,Table2[#All],2,)</f>
        <v>UNKNOWN</v>
      </c>
      <c r="O20" s="4" t="s">
        <v>2</v>
      </c>
    </row>
    <row r="21" spans="1:15" hidden="1" x14ac:dyDescent="0.3">
      <c r="A21" s="2">
        <v>210002076</v>
      </c>
      <c r="B21" s="3">
        <v>42621</v>
      </c>
      <c r="C21" s="3">
        <v>1929</v>
      </c>
      <c r="D21" s="3" t="s">
        <v>32</v>
      </c>
      <c r="E21" s="3">
        <v>4</v>
      </c>
      <c r="F21" s="3">
        <v>0</v>
      </c>
      <c r="G21" s="3">
        <v>0</v>
      </c>
      <c r="H21" s="3"/>
      <c r="I21" s="3"/>
      <c r="J21" s="3"/>
      <c r="K21" s="3"/>
      <c r="L21" s="3"/>
      <c r="M21" s="3" t="s">
        <v>1</v>
      </c>
      <c r="N21" s="22" t="str">
        <f>VLOOKUP(M21,Table2[#All],2,)</f>
        <v>UNKNOWN</v>
      </c>
      <c r="O21" s="4" t="s">
        <v>2</v>
      </c>
    </row>
    <row r="22" spans="1:15" hidden="1" x14ac:dyDescent="0.3">
      <c r="A22" s="2">
        <v>210002113</v>
      </c>
      <c r="B22" s="3">
        <v>42821</v>
      </c>
      <c r="C22" s="3">
        <v>1838</v>
      </c>
      <c r="D22" s="3" t="s">
        <v>33</v>
      </c>
      <c r="E22" s="3">
        <v>2</v>
      </c>
      <c r="F22" s="3">
        <v>0</v>
      </c>
      <c r="G22" s="3">
        <v>0</v>
      </c>
      <c r="H22" s="3"/>
      <c r="I22" s="3"/>
      <c r="J22" s="3" t="s">
        <v>121</v>
      </c>
      <c r="K22" s="3"/>
      <c r="L22" s="3"/>
      <c r="M22" s="3" t="s">
        <v>1</v>
      </c>
      <c r="N22" s="22" t="str">
        <f>VLOOKUP(M22,Table2[#All],2,)</f>
        <v>UNKNOWN</v>
      </c>
      <c r="O22" s="4" t="s">
        <v>2</v>
      </c>
    </row>
    <row r="23" spans="1:15" hidden="1" x14ac:dyDescent="0.3">
      <c r="A23" s="2">
        <v>210002108</v>
      </c>
      <c r="B23" s="3">
        <v>42821</v>
      </c>
      <c r="C23" s="3">
        <v>1128</v>
      </c>
      <c r="D23" s="3" t="s">
        <v>34</v>
      </c>
      <c r="E23" s="3">
        <v>1</v>
      </c>
      <c r="F23" s="3">
        <v>0</v>
      </c>
      <c r="G23" s="3">
        <v>1</v>
      </c>
      <c r="H23" s="3"/>
      <c r="I23" s="3"/>
      <c r="J23" s="3"/>
      <c r="K23" s="3"/>
      <c r="L23" s="3"/>
      <c r="M23" s="3">
        <v>22350</v>
      </c>
      <c r="N23" s="22" t="str">
        <f>VLOOKUP(M23,Table2[#All],2,)</f>
        <v>Speeding</v>
      </c>
      <c r="O23" s="4" t="s">
        <v>5</v>
      </c>
    </row>
    <row r="24" spans="1:15" hidden="1" x14ac:dyDescent="0.3">
      <c r="A24" s="2">
        <v>210002114</v>
      </c>
      <c r="B24" s="3">
        <v>42821</v>
      </c>
      <c r="C24" s="3">
        <v>1856</v>
      </c>
      <c r="D24" s="3" t="s">
        <v>35</v>
      </c>
      <c r="E24" s="3">
        <v>2</v>
      </c>
      <c r="F24" s="3">
        <v>0</v>
      </c>
      <c r="G24" s="3">
        <v>0</v>
      </c>
      <c r="H24" s="3"/>
      <c r="I24" s="3"/>
      <c r="J24" s="3"/>
      <c r="K24" s="3"/>
      <c r="L24" s="3"/>
      <c r="M24" s="3" t="s">
        <v>36</v>
      </c>
      <c r="N24" s="22" t="str">
        <f>VLOOKUP(M24,Table2[#All],2,)</f>
        <v>Failure to yield – highway from public property</v>
      </c>
      <c r="O24" s="4" t="s">
        <v>37</v>
      </c>
    </row>
    <row r="25" spans="1:15" hidden="1" x14ac:dyDescent="0.3">
      <c r="A25" s="2">
        <v>210002120</v>
      </c>
      <c r="B25" s="3">
        <v>42921</v>
      </c>
      <c r="C25" s="3">
        <v>926</v>
      </c>
      <c r="D25" s="3" t="s">
        <v>38</v>
      </c>
      <c r="E25" s="3">
        <v>4</v>
      </c>
      <c r="F25" s="3">
        <v>0</v>
      </c>
      <c r="G25" s="3">
        <v>0</v>
      </c>
      <c r="H25" s="3"/>
      <c r="I25" s="3"/>
      <c r="J25" s="3"/>
      <c r="K25" s="3"/>
      <c r="L25" s="3"/>
      <c r="M25" s="3" t="s">
        <v>1</v>
      </c>
      <c r="N25" s="22" t="str">
        <f>VLOOKUP(M25,Table2[#All],2,)</f>
        <v>UNKNOWN</v>
      </c>
      <c r="O25" s="4" t="s">
        <v>2</v>
      </c>
    </row>
    <row r="26" spans="1:15" hidden="1" x14ac:dyDescent="0.3">
      <c r="A26" s="2">
        <v>210002122</v>
      </c>
      <c r="B26" s="3">
        <v>42921</v>
      </c>
      <c r="C26" s="3">
        <v>1101</v>
      </c>
      <c r="D26" s="3" t="s">
        <v>39</v>
      </c>
      <c r="E26" s="3">
        <v>2</v>
      </c>
      <c r="F26" s="3">
        <v>0</v>
      </c>
      <c r="G26" s="3">
        <v>0</v>
      </c>
      <c r="H26" s="3"/>
      <c r="I26" s="3"/>
      <c r="J26" s="3"/>
      <c r="K26" s="3"/>
      <c r="L26" s="3"/>
      <c r="M26" s="3" t="s">
        <v>1</v>
      </c>
      <c r="N26" s="22" t="str">
        <f>VLOOKUP(M26,Table2[#All],2,)</f>
        <v>UNKNOWN</v>
      </c>
      <c r="O26" s="4" t="s">
        <v>2</v>
      </c>
    </row>
    <row r="27" spans="1:15" hidden="1" x14ac:dyDescent="0.3">
      <c r="A27" s="2">
        <v>210002146</v>
      </c>
      <c r="B27" s="3">
        <v>43021</v>
      </c>
      <c r="C27" s="3">
        <v>1608</v>
      </c>
      <c r="D27" s="3" t="s">
        <v>40</v>
      </c>
      <c r="E27" s="3">
        <v>3</v>
      </c>
      <c r="F27" s="3">
        <v>0</v>
      </c>
      <c r="G27" s="3">
        <v>2</v>
      </c>
      <c r="H27" s="3"/>
      <c r="I27" s="3"/>
      <c r="J27" s="3"/>
      <c r="K27" s="3"/>
      <c r="L27" s="3"/>
      <c r="M27" s="3" t="s">
        <v>41</v>
      </c>
      <c r="N27" s="22" t="str">
        <f>VLOOKUP(M27,Table2[#All],2,)</f>
        <v>Failure to stop</v>
      </c>
      <c r="O27" s="4" t="s">
        <v>42</v>
      </c>
    </row>
    <row r="28" spans="1:15" hidden="1" x14ac:dyDescent="0.3">
      <c r="A28" s="2">
        <v>210002142</v>
      </c>
      <c r="B28" s="3">
        <v>43021</v>
      </c>
      <c r="C28" s="3">
        <v>1336</v>
      </c>
      <c r="D28" s="3" t="s">
        <v>39</v>
      </c>
      <c r="E28" s="3">
        <v>2</v>
      </c>
      <c r="F28" s="3">
        <v>0</v>
      </c>
      <c r="G28" s="3">
        <v>0</v>
      </c>
      <c r="H28" s="3"/>
      <c r="I28" s="3"/>
      <c r="J28" s="3"/>
      <c r="K28" s="3"/>
      <c r="L28" s="3" t="s">
        <v>4</v>
      </c>
      <c r="M28" s="3">
        <v>22350</v>
      </c>
      <c r="N28" s="22" t="str">
        <f>VLOOKUP(M28,Table2[#All],2,)</f>
        <v>Speeding</v>
      </c>
      <c r="O28" s="4" t="s">
        <v>5</v>
      </c>
    </row>
    <row r="29" spans="1:15" hidden="1" x14ac:dyDescent="0.3">
      <c r="A29" s="2">
        <v>210002165</v>
      </c>
      <c r="B29" s="3">
        <v>50121</v>
      </c>
      <c r="C29" s="3">
        <v>1551</v>
      </c>
      <c r="D29" s="3" t="s">
        <v>15</v>
      </c>
      <c r="E29" s="3">
        <v>3</v>
      </c>
      <c r="F29" s="3">
        <v>0</v>
      </c>
      <c r="G29" s="3">
        <v>1</v>
      </c>
      <c r="H29" s="3"/>
      <c r="I29" s="3"/>
      <c r="J29" s="3"/>
      <c r="K29" s="3"/>
      <c r="L29" s="3"/>
      <c r="M29" s="3" t="s">
        <v>43</v>
      </c>
      <c r="N29" s="22" t="str">
        <f>VLOOKUP(M29,Table2[#All],2,)</f>
        <v>Failure to yield – left or U-turn, highway</v>
      </c>
      <c r="O29" s="4" t="s">
        <v>44</v>
      </c>
    </row>
    <row r="30" spans="1:15" hidden="1" x14ac:dyDescent="0.3">
      <c r="A30" s="2">
        <v>210002156</v>
      </c>
      <c r="B30" s="3">
        <v>50121</v>
      </c>
      <c r="C30" s="3">
        <v>339</v>
      </c>
      <c r="D30" s="3" t="s">
        <v>45</v>
      </c>
      <c r="E30" s="3">
        <v>2</v>
      </c>
      <c r="F30" s="3">
        <v>0</v>
      </c>
      <c r="G30" s="3">
        <v>0</v>
      </c>
      <c r="H30" s="3"/>
      <c r="I30" s="3"/>
      <c r="J30" s="3" t="s">
        <v>121</v>
      </c>
      <c r="K30" s="3"/>
      <c r="L30" s="3" t="s">
        <v>4</v>
      </c>
      <c r="M30" s="3">
        <v>22350</v>
      </c>
      <c r="N30" s="22" t="str">
        <f>VLOOKUP(M30,Table2[#All],2,)</f>
        <v>Speeding</v>
      </c>
      <c r="O30" s="4" t="s">
        <v>5</v>
      </c>
    </row>
    <row r="31" spans="1:15" hidden="1" x14ac:dyDescent="0.3">
      <c r="A31" s="2">
        <v>210002157</v>
      </c>
      <c r="B31" s="3">
        <v>50121</v>
      </c>
      <c r="C31" s="3">
        <v>339</v>
      </c>
      <c r="D31" s="3" t="s">
        <v>46</v>
      </c>
      <c r="E31" s="3">
        <v>2</v>
      </c>
      <c r="F31" s="3">
        <v>0</v>
      </c>
      <c r="G31" s="3">
        <v>0</v>
      </c>
      <c r="H31" s="3"/>
      <c r="I31" s="3"/>
      <c r="J31" s="3" t="s">
        <v>121</v>
      </c>
      <c r="K31" s="3"/>
      <c r="L31" s="3" t="s">
        <v>4</v>
      </c>
      <c r="M31" s="3">
        <v>22106</v>
      </c>
      <c r="N31" s="22" t="str">
        <f>VLOOKUP(M31,Table2[#All],2,)</f>
        <v>Unsafe starting or backing</v>
      </c>
      <c r="O31" s="4" t="s">
        <v>30</v>
      </c>
    </row>
    <row r="32" spans="1:15" hidden="1" x14ac:dyDescent="0.3">
      <c r="A32" s="2">
        <v>210002159</v>
      </c>
      <c r="B32" s="3">
        <v>50121</v>
      </c>
      <c r="C32" s="3">
        <v>637</v>
      </c>
      <c r="D32" s="3" t="s">
        <v>29</v>
      </c>
      <c r="E32" s="3">
        <v>2</v>
      </c>
      <c r="F32" s="3">
        <v>0</v>
      </c>
      <c r="G32" s="3">
        <v>0</v>
      </c>
      <c r="H32" s="3"/>
      <c r="I32" s="3"/>
      <c r="J32" s="3"/>
      <c r="K32" s="3"/>
      <c r="L32" s="3" t="s">
        <v>4</v>
      </c>
      <c r="M32" s="3">
        <v>22350</v>
      </c>
      <c r="N32" s="22" t="str">
        <f>VLOOKUP(M32,Table2[#All],2,)</f>
        <v>Speeding</v>
      </c>
      <c r="O32" s="4" t="s">
        <v>5</v>
      </c>
    </row>
    <row r="33" spans="1:15" hidden="1" x14ac:dyDescent="0.3">
      <c r="A33" s="2">
        <v>210002179</v>
      </c>
      <c r="B33" s="3">
        <v>50221</v>
      </c>
      <c r="C33" s="3">
        <v>1333</v>
      </c>
      <c r="D33" s="3" t="s">
        <v>47</v>
      </c>
      <c r="E33" s="3">
        <v>4</v>
      </c>
      <c r="F33" s="3">
        <v>0</v>
      </c>
      <c r="G33" s="3">
        <v>0</v>
      </c>
      <c r="H33" s="3"/>
      <c r="I33" s="3"/>
      <c r="J33" s="3"/>
      <c r="K33" s="3"/>
      <c r="L33" s="3"/>
      <c r="M33" s="3" t="s">
        <v>1</v>
      </c>
      <c r="N33" s="22" t="str">
        <f>VLOOKUP(M33,Table2[#All],2,)</f>
        <v>UNKNOWN</v>
      </c>
      <c r="O33" s="4" t="s">
        <v>2</v>
      </c>
    </row>
    <row r="34" spans="1:15" hidden="1" x14ac:dyDescent="0.3">
      <c r="A34" s="2">
        <v>210002206</v>
      </c>
      <c r="B34" s="3">
        <v>50321</v>
      </c>
      <c r="C34" s="3">
        <v>1928</v>
      </c>
      <c r="D34" s="3" t="s">
        <v>48</v>
      </c>
      <c r="E34" s="3">
        <v>2</v>
      </c>
      <c r="F34" s="3">
        <v>0</v>
      </c>
      <c r="G34" s="3">
        <v>0</v>
      </c>
      <c r="H34" s="3"/>
      <c r="I34" s="3"/>
      <c r="J34" s="3"/>
      <c r="K34" s="3"/>
      <c r="L34" s="3"/>
      <c r="M34" s="3" t="s">
        <v>1</v>
      </c>
      <c r="N34" s="22" t="str">
        <f>VLOOKUP(M34,Table2[#All],2,)</f>
        <v>UNKNOWN</v>
      </c>
      <c r="O34" s="4" t="s">
        <v>2</v>
      </c>
    </row>
    <row r="35" spans="1:15" hidden="1" x14ac:dyDescent="0.3">
      <c r="A35" s="2">
        <v>210002209</v>
      </c>
      <c r="B35" s="3">
        <v>50321</v>
      </c>
      <c r="C35" s="3">
        <v>1950</v>
      </c>
      <c r="D35" s="3" t="s">
        <v>49</v>
      </c>
      <c r="E35" s="3">
        <v>1</v>
      </c>
      <c r="F35" s="3">
        <v>0</v>
      </c>
      <c r="G35" s="3">
        <v>0</v>
      </c>
      <c r="H35" s="3"/>
      <c r="I35" s="3"/>
      <c r="J35" s="3"/>
      <c r="K35" s="3"/>
      <c r="L35" s="3"/>
      <c r="M35" s="3" t="s">
        <v>1</v>
      </c>
      <c r="N35" s="22" t="str">
        <f>VLOOKUP(M35,Table2[#All],2,)</f>
        <v>UNKNOWN</v>
      </c>
      <c r="O35" s="4" t="s">
        <v>2</v>
      </c>
    </row>
    <row r="36" spans="1:15" hidden="1" x14ac:dyDescent="0.3">
      <c r="A36" s="2">
        <v>210002196</v>
      </c>
      <c r="B36" s="3">
        <v>50321</v>
      </c>
      <c r="C36" s="3">
        <v>627</v>
      </c>
      <c r="D36" s="3" t="s">
        <v>50</v>
      </c>
      <c r="E36" s="3">
        <v>4</v>
      </c>
      <c r="F36" s="3">
        <v>0</v>
      </c>
      <c r="G36" s="3">
        <v>0</v>
      </c>
      <c r="H36" s="3"/>
      <c r="I36" s="3"/>
      <c r="J36" s="3"/>
      <c r="K36" s="3"/>
      <c r="L36" s="3"/>
      <c r="M36" s="3" t="s">
        <v>1</v>
      </c>
      <c r="N36" s="22" t="str">
        <f>VLOOKUP(M36,Table2[#All],2,)</f>
        <v>UNKNOWN</v>
      </c>
      <c r="O36" s="4" t="s">
        <v>2</v>
      </c>
    </row>
    <row r="37" spans="1:15" hidden="1" x14ac:dyDescent="0.3">
      <c r="A37" s="2">
        <v>210002198</v>
      </c>
      <c r="B37" s="3">
        <v>50321</v>
      </c>
      <c r="C37" s="3">
        <v>721</v>
      </c>
      <c r="D37" s="3" t="s">
        <v>51</v>
      </c>
      <c r="E37" s="3">
        <v>3</v>
      </c>
      <c r="F37" s="3">
        <v>0</v>
      </c>
      <c r="G37" s="3">
        <v>0</v>
      </c>
      <c r="H37" s="3"/>
      <c r="I37" s="3"/>
      <c r="J37" s="3"/>
      <c r="K37" s="3"/>
      <c r="L37" s="3" t="s">
        <v>4</v>
      </c>
      <c r="M37" s="3">
        <v>21650</v>
      </c>
      <c r="N37" s="22" t="str">
        <f>VLOOKUP(M37,Table2[#All],2,)</f>
        <v>Right hand lane violation</v>
      </c>
      <c r="O37" s="4" t="s">
        <v>13</v>
      </c>
    </row>
    <row r="38" spans="1:15" x14ac:dyDescent="0.3">
      <c r="A38" s="2">
        <v>210002267</v>
      </c>
      <c r="B38" s="3">
        <v>50721</v>
      </c>
      <c r="C38" s="3">
        <v>808</v>
      </c>
      <c r="D38" s="3" t="s">
        <v>40</v>
      </c>
      <c r="E38" s="3">
        <v>3</v>
      </c>
      <c r="F38" s="3">
        <v>0</v>
      </c>
      <c r="G38" s="3">
        <v>1</v>
      </c>
      <c r="H38" s="3" t="s">
        <v>4</v>
      </c>
      <c r="I38" s="3"/>
      <c r="J38" s="3"/>
      <c r="K38" s="3"/>
      <c r="L38" s="3" t="s">
        <v>4</v>
      </c>
      <c r="M38" s="3">
        <v>22350</v>
      </c>
      <c r="N38" s="10" t="str">
        <f>VLOOKUP(M38,Table2[#All],2,)</f>
        <v>Speeding</v>
      </c>
      <c r="O38" s="28" t="s">
        <v>5</v>
      </c>
    </row>
    <row r="39" spans="1:15" x14ac:dyDescent="0.3">
      <c r="A39" s="2">
        <v>210002280</v>
      </c>
      <c r="B39" s="3">
        <v>50721</v>
      </c>
      <c r="C39" s="3">
        <v>1735</v>
      </c>
      <c r="D39" s="3" t="s">
        <v>52</v>
      </c>
      <c r="E39" s="3">
        <v>3</v>
      </c>
      <c r="F39" s="3">
        <v>0</v>
      </c>
      <c r="G39" s="3">
        <v>0</v>
      </c>
      <c r="H39" s="3" t="s">
        <v>4</v>
      </c>
      <c r="I39" s="3"/>
      <c r="J39" s="3"/>
      <c r="K39" s="3"/>
      <c r="L39" s="3"/>
      <c r="M39" s="3" t="s">
        <v>1</v>
      </c>
      <c r="N39" s="10" t="str">
        <f>VLOOKUP(M39,Table2[#All],2,)</f>
        <v>UNKNOWN</v>
      </c>
      <c r="O39" s="28" t="s">
        <v>2</v>
      </c>
    </row>
    <row r="40" spans="1:15" hidden="1" x14ac:dyDescent="0.3">
      <c r="A40" s="2">
        <v>210002279</v>
      </c>
      <c r="B40" s="3">
        <v>50721</v>
      </c>
      <c r="C40" s="3">
        <v>1627</v>
      </c>
      <c r="D40" s="3" t="s">
        <v>53</v>
      </c>
      <c r="E40" s="3">
        <v>4</v>
      </c>
      <c r="F40" s="3">
        <v>0</v>
      </c>
      <c r="G40" s="3">
        <v>0</v>
      </c>
      <c r="H40" s="3"/>
      <c r="I40" s="3"/>
      <c r="J40" s="3"/>
      <c r="K40" s="3"/>
      <c r="L40" s="3"/>
      <c r="M40" s="3" t="s">
        <v>1</v>
      </c>
      <c r="N40" s="22" t="str">
        <f>VLOOKUP(M40,Table2[#All],2,)</f>
        <v>UNKNOWN</v>
      </c>
      <c r="O40" s="4" t="s">
        <v>2</v>
      </c>
    </row>
    <row r="41" spans="1:15" hidden="1" x14ac:dyDescent="0.3">
      <c r="A41" s="2">
        <v>210002284</v>
      </c>
      <c r="B41" s="3">
        <v>50721</v>
      </c>
      <c r="C41" s="3">
        <v>1908</v>
      </c>
      <c r="D41" s="3" t="s">
        <v>54</v>
      </c>
      <c r="E41" s="3">
        <v>4</v>
      </c>
      <c r="F41" s="3">
        <v>0</v>
      </c>
      <c r="G41" s="3">
        <v>2</v>
      </c>
      <c r="H41" s="3"/>
      <c r="I41" s="3"/>
      <c r="J41" s="3"/>
      <c r="K41" s="3"/>
      <c r="L41" s="3"/>
      <c r="M41" s="3" t="s">
        <v>8</v>
      </c>
      <c r="N41" s="22" t="str">
        <f>VLOOKUP(M41,Table2[#All],2,)</f>
        <v>Running red light</v>
      </c>
      <c r="O41" s="4" t="s">
        <v>9</v>
      </c>
    </row>
    <row r="42" spans="1:15" hidden="1" x14ac:dyDescent="0.3">
      <c r="A42" s="2">
        <v>210002313</v>
      </c>
      <c r="B42" s="3">
        <v>51021</v>
      </c>
      <c r="C42" s="3">
        <v>646</v>
      </c>
      <c r="D42" s="3" t="s">
        <v>55</v>
      </c>
      <c r="E42" s="3">
        <v>2</v>
      </c>
      <c r="F42" s="3">
        <v>0</v>
      </c>
      <c r="G42" s="3">
        <v>0</v>
      </c>
      <c r="H42" s="3"/>
      <c r="I42" s="3"/>
      <c r="J42" s="3" t="s">
        <v>121</v>
      </c>
      <c r="K42" s="3"/>
      <c r="L42" s="3" t="s">
        <v>4</v>
      </c>
      <c r="M42" s="3" t="s">
        <v>1</v>
      </c>
      <c r="N42" s="22" t="str">
        <f>VLOOKUP(M42,Table2[#All],2,)</f>
        <v>UNKNOWN</v>
      </c>
      <c r="O42" s="4" t="s">
        <v>2</v>
      </c>
    </row>
    <row r="43" spans="1:15" hidden="1" x14ac:dyDescent="0.3">
      <c r="A43" s="2">
        <v>210002318</v>
      </c>
      <c r="B43" s="3">
        <v>51021</v>
      </c>
      <c r="C43" s="3">
        <v>742</v>
      </c>
      <c r="D43" s="3" t="s">
        <v>56</v>
      </c>
      <c r="E43" s="3">
        <v>2</v>
      </c>
      <c r="F43" s="3">
        <v>0</v>
      </c>
      <c r="G43" s="3">
        <v>0</v>
      </c>
      <c r="H43" s="3"/>
      <c r="I43" s="3"/>
      <c r="J43" s="3"/>
      <c r="K43" s="3"/>
      <c r="L43" s="3"/>
      <c r="M43" s="3" t="s">
        <v>1</v>
      </c>
      <c r="N43" s="22" t="str">
        <f>VLOOKUP(M43,Table2[#All],2,)</f>
        <v>UNKNOWN</v>
      </c>
      <c r="O43" s="4" t="s">
        <v>2</v>
      </c>
    </row>
    <row r="44" spans="1:15" hidden="1" x14ac:dyDescent="0.3">
      <c r="A44" s="2">
        <v>210002359</v>
      </c>
      <c r="B44" s="3">
        <v>51121</v>
      </c>
      <c r="C44" s="3">
        <v>1949</v>
      </c>
      <c r="D44" s="3" t="s">
        <v>57</v>
      </c>
      <c r="E44" s="3">
        <v>1</v>
      </c>
      <c r="F44" s="3">
        <v>0</v>
      </c>
      <c r="G44" s="3">
        <v>0</v>
      </c>
      <c r="H44" s="3"/>
      <c r="I44" s="3"/>
      <c r="J44" s="3"/>
      <c r="K44" s="3"/>
      <c r="L44" s="3"/>
      <c r="M44" s="3" t="s">
        <v>1</v>
      </c>
      <c r="N44" s="22" t="str">
        <f>VLOOKUP(M44,Table2[#All],2,)</f>
        <v>UNKNOWN</v>
      </c>
      <c r="O44" s="4" t="s">
        <v>2</v>
      </c>
    </row>
    <row r="45" spans="1:15" hidden="1" x14ac:dyDescent="0.3">
      <c r="A45" s="2">
        <v>210002394</v>
      </c>
      <c r="B45" s="3">
        <v>51321</v>
      </c>
      <c r="C45" s="3">
        <v>1040</v>
      </c>
      <c r="D45" s="3" t="s">
        <v>39</v>
      </c>
      <c r="E45" s="3">
        <v>2</v>
      </c>
      <c r="F45" s="3">
        <v>0</v>
      </c>
      <c r="G45" s="3">
        <v>0</v>
      </c>
      <c r="H45" s="3"/>
      <c r="I45" s="3"/>
      <c r="J45" s="3"/>
      <c r="K45" s="3"/>
      <c r="L45" s="3"/>
      <c r="M45" s="3" t="s">
        <v>1</v>
      </c>
      <c r="N45" s="22" t="str">
        <f>VLOOKUP(M45,Table2[#All],2,)</f>
        <v>UNKNOWN</v>
      </c>
      <c r="O45" s="4" t="s">
        <v>2</v>
      </c>
    </row>
    <row r="46" spans="1:15" hidden="1" x14ac:dyDescent="0.3">
      <c r="A46" s="2">
        <v>210002391</v>
      </c>
      <c r="B46" s="3">
        <v>51321</v>
      </c>
      <c r="C46" s="3">
        <v>325</v>
      </c>
      <c r="D46" s="3" t="s">
        <v>58</v>
      </c>
      <c r="E46" s="3">
        <v>4</v>
      </c>
      <c r="F46" s="3">
        <v>0</v>
      </c>
      <c r="G46" s="3">
        <v>1</v>
      </c>
      <c r="H46" s="3"/>
      <c r="I46" s="3"/>
      <c r="J46" s="3"/>
      <c r="K46" s="3"/>
      <c r="L46" s="3"/>
      <c r="M46" s="3">
        <v>22350</v>
      </c>
      <c r="N46" s="22" t="str">
        <f>VLOOKUP(M46,Table2[#All],2,)</f>
        <v>Speeding</v>
      </c>
      <c r="O46" s="4" t="s">
        <v>5</v>
      </c>
    </row>
    <row r="47" spans="1:15" hidden="1" x14ac:dyDescent="0.3">
      <c r="A47" s="2">
        <v>210002419</v>
      </c>
      <c r="B47" s="3">
        <v>51421</v>
      </c>
      <c r="C47" s="3">
        <v>1933</v>
      </c>
      <c r="D47" s="3" t="s">
        <v>59</v>
      </c>
      <c r="E47" s="3">
        <v>1</v>
      </c>
      <c r="F47" s="3">
        <v>0</v>
      </c>
      <c r="G47" s="3">
        <v>0</v>
      </c>
      <c r="H47" s="3"/>
      <c r="I47" s="3"/>
      <c r="J47" s="3"/>
      <c r="K47" s="3" t="s">
        <v>4</v>
      </c>
      <c r="L47" s="3"/>
      <c r="M47" s="3" t="s">
        <v>25</v>
      </c>
      <c r="N47" s="22" t="str">
        <f>VLOOKUP(M47,Table2[#All],2,)</f>
        <v>DUI - alcohol</v>
      </c>
      <c r="O47" s="4" t="s">
        <v>24</v>
      </c>
    </row>
    <row r="48" spans="1:15" ht="31.2" x14ac:dyDescent="0.3">
      <c r="A48" s="2">
        <v>210002416</v>
      </c>
      <c r="B48" s="3">
        <v>51421</v>
      </c>
      <c r="C48" s="3">
        <v>1436</v>
      </c>
      <c r="D48" s="3" t="s">
        <v>60</v>
      </c>
      <c r="E48" s="3">
        <v>2</v>
      </c>
      <c r="F48" s="3">
        <v>0</v>
      </c>
      <c r="G48" s="3">
        <v>1</v>
      </c>
      <c r="H48" s="3" t="s">
        <v>4</v>
      </c>
      <c r="I48" s="3"/>
      <c r="J48" s="3"/>
      <c r="K48" s="3"/>
      <c r="L48" s="3"/>
      <c r="M48" s="3" t="s">
        <v>36</v>
      </c>
      <c r="N48" s="10" t="str">
        <f>VLOOKUP(M48,Table2[#All],2,)</f>
        <v>Failure to yield – highway from public property</v>
      </c>
      <c r="O48" s="28" t="s">
        <v>37</v>
      </c>
    </row>
    <row r="49" spans="1:15" hidden="1" x14ac:dyDescent="0.3">
      <c r="A49" s="2">
        <v>210002442</v>
      </c>
      <c r="B49" s="3">
        <v>51521</v>
      </c>
      <c r="C49" s="3">
        <v>2304</v>
      </c>
      <c r="D49" s="3" t="s">
        <v>61</v>
      </c>
      <c r="E49" s="3">
        <v>4</v>
      </c>
      <c r="F49" s="3">
        <v>0</v>
      </c>
      <c r="G49" s="3">
        <v>0</v>
      </c>
      <c r="H49" s="3"/>
      <c r="I49" s="3"/>
      <c r="J49" s="3" t="s">
        <v>121</v>
      </c>
      <c r="K49" s="3"/>
      <c r="L49" s="3"/>
      <c r="M49" s="3" t="s">
        <v>1</v>
      </c>
      <c r="N49" s="22" t="str">
        <f>VLOOKUP(M49,Table2[#All],2,)</f>
        <v>UNKNOWN</v>
      </c>
      <c r="O49" s="4" t="s">
        <v>2</v>
      </c>
    </row>
    <row r="50" spans="1:15" hidden="1" x14ac:dyDescent="0.3">
      <c r="A50" s="2">
        <v>210002452</v>
      </c>
      <c r="B50" s="3">
        <v>51621</v>
      </c>
      <c r="C50" s="3">
        <v>1538</v>
      </c>
      <c r="D50" s="3" t="s">
        <v>62</v>
      </c>
      <c r="E50" s="3">
        <v>1</v>
      </c>
      <c r="F50" s="3">
        <v>0</v>
      </c>
      <c r="G50" s="3">
        <v>0</v>
      </c>
      <c r="H50" s="3"/>
      <c r="I50" s="3"/>
      <c r="J50" s="3"/>
      <c r="K50" s="3"/>
      <c r="L50" s="3"/>
      <c r="M50" s="3" t="s">
        <v>1</v>
      </c>
      <c r="N50" s="22" t="str">
        <f>VLOOKUP(M50,Table2[#All],2,)</f>
        <v>UNKNOWN</v>
      </c>
      <c r="O50" s="4" t="s">
        <v>2</v>
      </c>
    </row>
    <row r="51" spans="1:15" hidden="1" x14ac:dyDescent="0.3">
      <c r="A51" s="2">
        <v>210002455</v>
      </c>
      <c r="B51" s="3">
        <v>51621</v>
      </c>
      <c r="C51" s="3">
        <v>1807</v>
      </c>
      <c r="D51" s="3" t="s">
        <v>63</v>
      </c>
      <c r="E51" s="3">
        <v>1</v>
      </c>
      <c r="F51" s="3">
        <v>0</v>
      </c>
      <c r="G51" s="3">
        <v>2</v>
      </c>
      <c r="H51" s="3"/>
      <c r="I51" s="3"/>
      <c r="J51" s="3"/>
      <c r="K51" s="3"/>
      <c r="L51" s="3"/>
      <c r="M51" s="3" t="s">
        <v>41</v>
      </c>
      <c r="N51" s="22" t="str">
        <f>VLOOKUP(M51,Table2[#All],2,)</f>
        <v>Failure to stop</v>
      </c>
      <c r="O51" s="4" t="s">
        <v>42</v>
      </c>
    </row>
    <row r="52" spans="1:15" hidden="1" x14ac:dyDescent="0.3">
      <c r="A52" s="2">
        <v>210002465</v>
      </c>
      <c r="B52" s="3">
        <v>51721</v>
      </c>
      <c r="C52" s="3">
        <v>627</v>
      </c>
      <c r="D52" s="3" t="s">
        <v>27</v>
      </c>
      <c r="E52" s="3">
        <v>2</v>
      </c>
      <c r="F52" s="3">
        <v>0</v>
      </c>
      <c r="G52" s="3">
        <v>0</v>
      </c>
      <c r="H52" s="3"/>
      <c r="I52" s="3"/>
      <c r="J52" s="3" t="s">
        <v>121</v>
      </c>
      <c r="K52" s="3"/>
      <c r="L52" s="3" t="s">
        <v>4</v>
      </c>
      <c r="M52" s="3" t="s">
        <v>1</v>
      </c>
      <c r="N52" s="22" t="str">
        <f>VLOOKUP(M52,Table2[#All],2,)</f>
        <v>UNKNOWN</v>
      </c>
      <c r="O52" s="4" t="s">
        <v>2</v>
      </c>
    </row>
    <row r="53" spans="1:15" hidden="1" x14ac:dyDescent="0.3">
      <c r="A53" s="2">
        <v>210002460</v>
      </c>
      <c r="B53" s="3">
        <v>51721</v>
      </c>
      <c r="C53" s="3">
        <v>33</v>
      </c>
      <c r="D53" s="3" t="s">
        <v>34</v>
      </c>
      <c r="E53" s="3">
        <v>1</v>
      </c>
      <c r="F53" s="3">
        <v>0</v>
      </c>
      <c r="G53" s="3">
        <v>0</v>
      </c>
      <c r="H53" s="3"/>
      <c r="I53" s="3"/>
      <c r="J53" s="3"/>
      <c r="K53" s="3" t="s">
        <v>4</v>
      </c>
      <c r="L53" s="3"/>
      <c r="M53" s="3" t="s">
        <v>25</v>
      </c>
      <c r="N53" s="22" t="str">
        <f>VLOOKUP(M53,Table2[#All],2,)</f>
        <v>DUI - alcohol</v>
      </c>
      <c r="O53" s="4" t="s">
        <v>24</v>
      </c>
    </row>
    <row r="54" spans="1:15" x14ac:dyDescent="0.3">
      <c r="A54" s="2">
        <v>210002538</v>
      </c>
      <c r="B54" s="3">
        <v>52021</v>
      </c>
      <c r="C54" s="3">
        <v>744</v>
      </c>
      <c r="D54" s="3" t="s">
        <v>64</v>
      </c>
      <c r="E54" s="3">
        <v>2</v>
      </c>
      <c r="F54" s="3">
        <v>0</v>
      </c>
      <c r="G54" s="3">
        <v>0</v>
      </c>
      <c r="H54" s="3" t="s">
        <v>4</v>
      </c>
      <c r="I54" s="3"/>
      <c r="J54" s="3"/>
      <c r="K54" s="3"/>
      <c r="L54" s="3"/>
      <c r="M54" s="3" t="s">
        <v>1</v>
      </c>
      <c r="N54" s="10" t="str">
        <f>VLOOKUP(M54,Table2[#All],2,)</f>
        <v>UNKNOWN</v>
      </c>
      <c r="O54" s="28" t="s">
        <v>2</v>
      </c>
    </row>
    <row r="55" spans="1:15" hidden="1" x14ac:dyDescent="0.3">
      <c r="A55" s="2">
        <v>210002569</v>
      </c>
      <c r="B55" s="3">
        <v>52121</v>
      </c>
      <c r="C55" s="3">
        <v>1650</v>
      </c>
      <c r="D55" s="3" t="s">
        <v>65</v>
      </c>
      <c r="E55" s="3">
        <v>1</v>
      </c>
      <c r="F55" s="3">
        <v>0</v>
      </c>
      <c r="G55" s="3">
        <v>2</v>
      </c>
      <c r="H55" s="3"/>
      <c r="I55" s="3"/>
      <c r="J55" s="3"/>
      <c r="K55" s="3"/>
      <c r="L55" s="3"/>
      <c r="M55" s="3">
        <v>22350</v>
      </c>
      <c r="N55" s="22" t="str">
        <f>VLOOKUP(M55,Table2[#All],2,)</f>
        <v>Speeding</v>
      </c>
      <c r="O55" s="4" t="s">
        <v>5</v>
      </c>
    </row>
    <row r="56" spans="1:15" hidden="1" x14ac:dyDescent="0.3">
      <c r="A56" s="2">
        <v>210002571</v>
      </c>
      <c r="B56" s="3">
        <v>52121</v>
      </c>
      <c r="C56" s="3">
        <v>1758</v>
      </c>
      <c r="D56" s="3" t="s">
        <v>66</v>
      </c>
      <c r="E56" s="3">
        <v>3</v>
      </c>
      <c r="F56" s="3">
        <v>0</v>
      </c>
      <c r="G56" s="3">
        <v>1</v>
      </c>
      <c r="H56" s="3"/>
      <c r="I56" s="3"/>
      <c r="J56" s="3"/>
      <c r="K56" s="3"/>
      <c r="L56" s="3"/>
      <c r="M56" s="3">
        <v>21650</v>
      </c>
      <c r="N56" s="22" t="str">
        <f>VLOOKUP(M56,Table2[#All],2,)</f>
        <v>Right hand lane violation</v>
      </c>
      <c r="O56" s="4" t="s">
        <v>13</v>
      </c>
    </row>
    <row r="57" spans="1:15" hidden="1" x14ac:dyDescent="0.3">
      <c r="A57" s="2">
        <v>210002599</v>
      </c>
      <c r="B57" s="3">
        <v>52221</v>
      </c>
      <c r="C57" s="3">
        <v>2312</v>
      </c>
      <c r="D57" s="3" t="s">
        <v>67</v>
      </c>
      <c r="E57" s="3">
        <v>1</v>
      </c>
      <c r="F57" s="3">
        <v>0</v>
      </c>
      <c r="G57" s="3">
        <v>0</v>
      </c>
      <c r="H57" s="3"/>
      <c r="I57" s="3"/>
      <c r="J57" s="3" t="s">
        <v>121</v>
      </c>
      <c r="K57" s="3"/>
      <c r="L57" s="3"/>
      <c r="M57" s="3" t="s">
        <v>1</v>
      </c>
      <c r="N57" s="22" t="str">
        <f>VLOOKUP(M57,Table2[#All],2,)</f>
        <v>UNKNOWN</v>
      </c>
      <c r="O57" s="4" t="s">
        <v>2</v>
      </c>
    </row>
    <row r="58" spans="1:15" hidden="1" x14ac:dyDescent="0.3">
      <c r="A58" s="2">
        <v>210002607</v>
      </c>
      <c r="B58" s="3">
        <v>52321</v>
      </c>
      <c r="C58" s="3">
        <v>1301</v>
      </c>
      <c r="D58" s="3" t="s">
        <v>68</v>
      </c>
      <c r="E58" s="3">
        <v>1</v>
      </c>
      <c r="F58" s="3">
        <v>0</v>
      </c>
      <c r="G58" s="3">
        <v>0</v>
      </c>
      <c r="H58" s="3"/>
      <c r="I58" s="3"/>
      <c r="J58" s="3" t="s">
        <v>121</v>
      </c>
      <c r="K58" s="3"/>
      <c r="L58" s="3"/>
      <c r="M58" s="3" t="s">
        <v>1</v>
      </c>
      <c r="N58" s="22" t="str">
        <f>VLOOKUP(M58,Table2[#All],2,)</f>
        <v>UNKNOWN</v>
      </c>
      <c r="O58" s="4" t="s">
        <v>2</v>
      </c>
    </row>
    <row r="59" spans="1:15" hidden="1" x14ac:dyDescent="0.3">
      <c r="A59" s="2">
        <v>210002620</v>
      </c>
      <c r="B59" s="3">
        <v>52321</v>
      </c>
      <c r="C59" s="3">
        <v>2107</v>
      </c>
      <c r="D59" s="3" t="s">
        <v>69</v>
      </c>
      <c r="E59" s="3">
        <v>2</v>
      </c>
      <c r="F59" s="3">
        <v>0</v>
      </c>
      <c r="G59" s="3">
        <v>0</v>
      </c>
      <c r="H59" s="3"/>
      <c r="I59" s="3"/>
      <c r="J59" s="3"/>
      <c r="K59" s="3"/>
      <c r="L59" s="3"/>
      <c r="M59" s="3" t="s">
        <v>1</v>
      </c>
      <c r="N59" s="22" t="str">
        <f>VLOOKUP(M59,Table2[#All],2,)</f>
        <v>UNKNOWN</v>
      </c>
      <c r="O59" s="4" t="s">
        <v>2</v>
      </c>
    </row>
    <row r="60" spans="1:15" hidden="1" x14ac:dyDescent="0.3">
      <c r="A60" s="2">
        <v>210002600</v>
      </c>
      <c r="B60" s="3">
        <v>52321</v>
      </c>
      <c r="C60" s="3">
        <v>216</v>
      </c>
      <c r="D60" s="3" t="s">
        <v>19</v>
      </c>
      <c r="E60" s="3">
        <v>1</v>
      </c>
      <c r="F60" s="3">
        <v>0</v>
      </c>
      <c r="G60" s="3">
        <v>0</v>
      </c>
      <c r="H60" s="3"/>
      <c r="I60" s="3"/>
      <c r="J60" s="3" t="s">
        <v>121</v>
      </c>
      <c r="K60" s="3" t="s">
        <v>4</v>
      </c>
      <c r="L60" s="3"/>
      <c r="M60" s="3">
        <v>23152</v>
      </c>
      <c r="N60" s="22" t="str">
        <f>VLOOKUP(M60,Table2[#All],2,)</f>
        <v>DUI - misdemeanor</v>
      </c>
      <c r="O60" s="4" t="s">
        <v>24</v>
      </c>
    </row>
    <row r="61" spans="1:15" hidden="1" x14ac:dyDescent="0.3">
      <c r="A61" s="2">
        <v>210002651</v>
      </c>
      <c r="B61" s="3">
        <v>52421</v>
      </c>
      <c r="C61" s="3">
        <v>1917</v>
      </c>
      <c r="D61" s="3" t="s">
        <v>70</v>
      </c>
      <c r="E61" s="3">
        <v>1</v>
      </c>
      <c r="F61" s="3">
        <v>0</v>
      </c>
      <c r="G61" s="3">
        <v>0</v>
      </c>
      <c r="H61" s="3"/>
      <c r="I61" s="3"/>
      <c r="J61" s="3"/>
      <c r="K61" s="3" t="s">
        <v>4</v>
      </c>
      <c r="L61" s="3"/>
      <c r="M61" s="3" t="s">
        <v>25</v>
      </c>
      <c r="N61" s="22" t="str">
        <f>VLOOKUP(M61,Table2[#All],2,)</f>
        <v>DUI - alcohol</v>
      </c>
      <c r="O61" s="4" t="s">
        <v>24</v>
      </c>
    </row>
    <row r="62" spans="1:15" hidden="1" x14ac:dyDescent="0.3">
      <c r="A62" s="2">
        <v>210002645</v>
      </c>
      <c r="B62" s="3">
        <v>52421</v>
      </c>
      <c r="C62" s="3">
        <v>1519</v>
      </c>
      <c r="D62" s="3" t="s">
        <v>57</v>
      </c>
      <c r="E62" s="3">
        <v>1</v>
      </c>
      <c r="F62" s="3">
        <v>0</v>
      </c>
      <c r="G62" s="3">
        <v>0</v>
      </c>
      <c r="H62" s="3"/>
      <c r="I62" s="3"/>
      <c r="J62" s="3"/>
      <c r="K62" s="3"/>
      <c r="L62" s="3"/>
      <c r="M62" s="3" t="s">
        <v>1</v>
      </c>
      <c r="N62" s="22" t="str">
        <f>VLOOKUP(M62,Table2[#All],2,)</f>
        <v>UNKNOWN</v>
      </c>
      <c r="O62" s="4" t="s">
        <v>2</v>
      </c>
    </row>
    <row r="63" spans="1:15" hidden="1" x14ac:dyDescent="0.3">
      <c r="A63" s="2">
        <v>210002630</v>
      </c>
      <c r="B63" s="3">
        <v>52421</v>
      </c>
      <c r="C63" s="3">
        <v>953</v>
      </c>
      <c r="D63" s="3" t="s">
        <v>71</v>
      </c>
      <c r="E63" s="3">
        <v>4</v>
      </c>
      <c r="F63" s="3">
        <v>0</v>
      </c>
      <c r="G63" s="3">
        <v>0</v>
      </c>
      <c r="H63" s="3"/>
      <c r="I63" s="3"/>
      <c r="J63" s="3" t="s">
        <v>121</v>
      </c>
      <c r="K63" s="3"/>
      <c r="L63" s="3"/>
      <c r="M63" s="3">
        <v>21650</v>
      </c>
      <c r="N63" s="22" t="str">
        <f>VLOOKUP(M63,Table2[#All],2,)</f>
        <v>Right hand lane violation</v>
      </c>
      <c r="O63" s="4" t="s">
        <v>13</v>
      </c>
    </row>
    <row r="64" spans="1:15" hidden="1" x14ac:dyDescent="0.3">
      <c r="A64" s="2">
        <v>210002662</v>
      </c>
      <c r="B64" s="3">
        <v>52521</v>
      </c>
      <c r="C64" s="3">
        <v>850</v>
      </c>
      <c r="D64" s="3" t="s">
        <v>57</v>
      </c>
      <c r="E64" s="3">
        <v>1</v>
      </c>
      <c r="F64" s="3">
        <v>0</v>
      </c>
      <c r="G64" s="3">
        <v>0</v>
      </c>
      <c r="H64" s="3"/>
      <c r="I64" s="3"/>
      <c r="J64" s="3"/>
      <c r="K64" s="3"/>
      <c r="L64" s="3"/>
      <c r="M64" s="3" t="s">
        <v>1</v>
      </c>
      <c r="N64" s="22" t="str">
        <f>VLOOKUP(M64,Table2[#All],2,)</f>
        <v>UNKNOWN</v>
      </c>
      <c r="O64" s="4" t="s">
        <v>2</v>
      </c>
    </row>
    <row r="65" spans="1:15" hidden="1" x14ac:dyDescent="0.3">
      <c r="A65" s="2">
        <v>210002675</v>
      </c>
      <c r="B65" s="3">
        <v>52521</v>
      </c>
      <c r="C65" s="3">
        <v>1630</v>
      </c>
      <c r="D65" s="3" t="s">
        <v>17</v>
      </c>
      <c r="E65" s="3">
        <v>2</v>
      </c>
      <c r="F65" s="3">
        <v>0</v>
      </c>
      <c r="G65" s="3">
        <v>0</v>
      </c>
      <c r="H65" s="3"/>
      <c r="I65" s="3"/>
      <c r="J65" s="3"/>
      <c r="K65" s="3"/>
      <c r="L65" s="3"/>
      <c r="M65" s="3" t="s">
        <v>1</v>
      </c>
      <c r="N65" s="22" t="str">
        <f>VLOOKUP(M65,Table2[#All],2,)</f>
        <v>UNKNOWN</v>
      </c>
      <c r="O65" s="4" t="s">
        <v>2</v>
      </c>
    </row>
    <row r="66" spans="1:15" hidden="1" x14ac:dyDescent="0.3">
      <c r="A66" s="2">
        <v>210002709</v>
      </c>
      <c r="B66" s="3">
        <v>52621</v>
      </c>
      <c r="C66" s="3">
        <v>2213</v>
      </c>
      <c r="D66" s="3" t="s">
        <v>57</v>
      </c>
      <c r="E66" s="3">
        <v>1</v>
      </c>
      <c r="F66" s="3">
        <v>0</v>
      </c>
      <c r="G66" s="3">
        <v>0</v>
      </c>
      <c r="H66" s="3"/>
      <c r="I66" s="3"/>
      <c r="J66" s="3"/>
      <c r="K66" s="3"/>
      <c r="L66" s="3" t="s">
        <v>4</v>
      </c>
      <c r="M66" s="3" t="s">
        <v>72</v>
      </c>
      <c r="N66" s="22" t="str">
        <f>VLOOKUP(M66,Table2[#All],2,)</f>
        <v>Lane weaving</v>
      </c>
      <c r="O66" s="4" t="s">
        <v>73</v>
      </c>
    </row>
    <row r="67" spans="1:15" x14ac:dyDescent="0.3">
      <c r="A67" s="2">
        <v>210002697</v>
      </c>
      <c r="B67" s="3">
        <v>52621</v>
      </c>
      <c r="C67" s="3">
        <v>1440</v>
      </c>
      <c r="D67" s="3" t="s">
        <v>48</v>
      </c>
      <c r="E67" s="3">
        <v>2</v>
      </c>
      <c r="F67" s="3">
        <v>0</v>
      </c>
      <c r="G67" s="3">
        <v>1</v>
      </c>
      <c r="H67" s="3" t="s">
        <v>4</v>
      </c>
      <c r="I67" s="3"/>
      <c r="J67" s="3"/>
      <c r="K67" s="3"/>
      <c r="L67" s="3"/>
      <c r="M67" s="3" t="s">
        <v>72</v>
      </c>
      <c r="N67" s="10" t="str">
        <f>VLOOKUP(M67,Table2[#All],2,)</f>
        <v>Lane weaving</v>
      </c>
      <c r="O67" s="28" t="s">
        <v>73</v>
      </c>
    </row>
    <row r="68" spans="1:15" hidden="1" x14ac:dyDescent="0.3">
      <c r="A68" s="2">
        <v>210002712</v>
      </c>
      <c r="B68" s="3">
        <v>52721</v>
      </c>
      <c r="C68" s="3">
        <v>442</v>
      </c>
      <c r="D68" s="3" t="s">
        <v>74</v>
      </c>
      <c r="E68" s="3">
        <v>2</v>
      </c>
      <c r="F68" s="3">
        <v>0</v>
      </c>
      <c r="G68" s="3">
        <v>0</v>
      </c>
      <c r="H68" s="3"/>
      <c r="I68" s="3"/>
      <c r="J68" s="3"/>
      <c r="K68" s="3"/>
      <c r="L68" s="3"/>
      <c r="M68" s="3" t="s">
        <v>1</v>
      </c>
      <c r="N68" s="22" t="str">
        <f>VLOOKUP(M68,Table2[#All],2,)</f>
        <v>UNKNOWN</v>
      </c>
      <c r="O68" s="4" t="s">
        <v>2</v>
      </c>
    </row>
    <row r="69" spans="1:15" hidden="1" x14ac:dyDescent="0.3">
      <c r="A69" s="2">
        <v>210002714</v>
      </c>
      <c r="B69" s="3">
        <v>52721</v>
      </c>
      <c r="C69" s="3">
        <v>711</v>
      </c>
      <c r="D69" s="3" t="s">
        <v>14</v>
      </c>
      <c r="E69" s="3">
        <v>2</v>
      </c>
      <c r="F69" s="3">
        <v>0</v>
      </c>
      <c r="G69" s="3">
        <v>0</v>
      </c>
      <c r="H69" s="3"/>
      <c r="I69" s="3"/>
      <c r="J69" s="3"/>
      <c r="K69" s="3"/>
      <c r="L69" s="3"/>
      <c r="M69" s="3" t="s">
        <v>1</v>
      </c>
      <c r="N69" s="22" t="str">
        <f>VLOOKUP(M69,Table2[#All],2,)</f>
        <v>UNKNOWN</v>
      </c>
      <c r="O69" s="4" t="s">
        <v>2</v>
      </c>
    </row>
    <row r="70" spans="1:15" hidden="1" x14ac:dyDescent="0.3">
      <c r="A70" s="2">
        <v>210002725</v>
      </c>
      <c r="B70" s="3">
        <v>52721</v>
      </c>
      <c r="C70" s="3">
        <v>1822</v>
      </c>
      <c r="D70" s="3" t="s">
        <v>6</v>
      </c>
      <c r="E70" s="3">
        <v>3</v>
      </c>
      <c r="F70" s="3">
        <v>0</v>
      </c>
      <c r="G70" s="3">
        <v>1</v>
      </c>
      <c r="H70" s="3"/>
      <c r="I70" s="3"/>
      <c r="J70" s="3"/>
      <c r="K70" s="3"/>
      <c r="L70" s="3"/>
      <c r="M70" s="3" t="s">
        <v>8</v>
      </c>
      <c r="N70" s="22" t="str">
        <f>VLOOKUP(M70,Table2[#All],2,)</f>
        <v>Running red light</v>
      </c>
      <c r="O70" s="4" t="s">
        <v>9</v>
      </c>
    </row>
    <row r="71" spans="1:15" hidden="1" x14ac:dyDescent="0.3">
      <c r="A71" s="2">
        <v>210002750</v>
      </c>
      <c r="B71" s="3">
        <v>52821</v>
      </c>
      <c r="C71" s="3">
        <v>2326</v>
      </c>
      <c r="D71" s="3" t="s">
        <v>49</v>
      </c>
      <c r="E71" s="3">
        <v>1</v>
      </c>
      <c r="F71" s="3">
        <v>0</v>
      </c>
      <c r="G71" s="3">
        <v>1</v>
      </c>
      <c r="H71" s="3"/>
      <c r="I71" s="3"/>
      <c r="J71" s="3"/>
      <c r="K71" s="3"/>
      <c r="L71" s="3" t="s">
        <v>4</v>
      </c>
      <c r="M71" s="3">
        <v>22350</v>
      </c>
      <c r="N71" s="22" t="str">
        <f>VLOOKUP(M71,Table2[#All],2,)</f>
        <v>Speeding</v>
      </c>
      <c r="O71" s="4" t="s">
        <v>5</v>
      </c>
    </row>
    <row r="72" spans="1:15" hidden="1" x14ac:dyDescent="0.3">
      <c r="A72" s="2">
        <v>210002763</v>
      </c>
      <c r="B72" s="3">
        <v>52921</v>
      </c>
      <c r="C72" s="3">
        <v>1331</v>
      </c>
      <c r="D72" s="3" t="s">
        <v>75</v>
      </c>
      <c r="E72" s="3">
        <v>1</v>
      </c>
      <c r="F72" s="3">
        <v>0</v>
      </c>
      <c r="G72" s="3">
        <v>1</v>
      </c>
      <c r="H72" s="3"/>
      <c r="I72" s="3"/>
      <c r="J72" s="3"/>
      <c r="K72" s="3"/>
      <c r="L72" s="3" t="s">
        <v>4</v>
      </c>
      <c r="M72" s="3">
        <v>22350</v>
      </c>
      <c r="N72" s="22" t="str">
        <f>VLOOKUP(M72,Table2[#All],2,)</f>
        <v>Speeding</v>
      </c>
      <c r="O72" s="4" t="s">
        <v>5</v>
      </c>
    </row>
    <row r="73" spans="1:15" hidden="1" x14ac:dyDescent="0.3">
      <c r="A73" s="2">
        <v>210002780</v>
      </c>
      <c r="B73" s="3">
        <v>53021</v>
      </c>
      <c r="C73" s="3">
        <v>1247</v>
      </c>
      <c r="D73" s="3" t="s">
        <v>76</v>
      </c>
      <c r="E73" s="3">
        <v>1</v>
      </c>
      <c r="F73" s="3">
        <v>0</v>
      </c>
      <c r="G73" s="3">
        <v>1</v>
      </c>
      <c r="H73" s="3"/>
      <c r="I73" s="3"/>
      <c r="J73" s="3"/>
      <c r="K73" s="3"/>
      <c r="L73" s="3"/>
      <c r="M73" s="3">
        <v>22107</v>
      </c>
      <c r="N73" s="22" t="str">
        <f>VLOOKUP(M73,Table2[#All],2,)</f>
        <v>Unsafe lane change</v>
      </c>
      <c r="O73" s="4" t="s">
        <v>16</v>
      </c>
    </row>
    <row r="74" spans="1:15" hidden="1" x14ac:dyDescent="0.3">
      <c r="A74" s="2">
        <v>210002843</v>
      </c>
      <c r="B74" s="3">
        <v>60221</v>
      </c>
      <c r="C74" s="3">
        <v>1632</v>
      </c>
      <c r="D74" s="3" t="s">
        <v>77</v>
      </c>
      <c r="E74" s="3">
        <v>2</v>
      </c>
      <c r="F74" s="3">
        <v>0</v>
      </c>
      <c r="G74" s="3">
        <v>0</v>
      </c>
      <c r="H74" s="3"/>
      <c r="I74" s="3"/>
      <c r="J74" s="3" t="s">
        <v>121</v>
      </c>
      <c r="K74" s="3"/>
      <c r="L74" s="3" t="s">
        <v>4</v>
      </c>
      <c r="M74" s="3" t="s">
        <v>1</v>
      </c>
      <c r="N74" s="22" t="str">
        <f>VLOOKUP(M74,Table2[#All],2,)</f>
        <v>UNKNOWN</v>
      </c>
      <c r="O74" s="4" t="s">
        <v>2</v>
      </c>
    </row>
    <row r="75" spans="1:15" hidden="1" x14ac:dyDescent="0.3">
      <c r="A75" s="2">
        <v>210002854</v>
      </c>
      <c r="B75" s="3">
        <v>60321</v>
      </c>
      <c r="C75" s="3">
        <v>1407</v>
      </c>
      <c r="D75" s="3" t="s">
        <v>78</v>
      </c>
      <c r="E75" s="3">
        <v>2</v>
      </c>
      <c r="F75" s="3">
        <v>0</v>
      </c>
      <c r="G75" s="3">
        <v>0</v>
      </c>
      <c r="H75" s="3"/>
      <c r="I75" s="3"/>
      <c r="J75" s="3"/>
      <c r="K75" s="3"/>
      <c r="L75" s="3"/>
      <c r="M75" s="3" t="s">
        <v>1</v>
      </c>
      <c r="N75" s="22" t="str">
        <f>VLOOKUP(M75,Table2[#All],2,)</f>
        <v>UNKNOWN</v>
      </c>
      <c r="O75" s="4" t="s">
        <v>2</v>
      </c>
    </row>
    <row r="76" spans="1:15" hidden="1" x14ac:dyDescent="0.3">
      <c r="A76" s="2">
        <v>210002863</v>
      </c>
      <c r="B76" s="3">
        <v>60321</v>
      </c>
      <c r="C76" s="3">
        <v>2311</v>
      </c>
      <c r="D76" s="3" t="s">
        <v>79</v>
      </c>
      <c r="E76" s="3">
        <v>4</v>
      </c>
      <c r="F76" s="3">
        <v>0</v>
      </c>
      <c r="G76" s="3">
        <v>0</v>
      </c>
      <c r="H76" s="3"/>
      <c r="I76" s="3"/>
      <c r="J76" s="3"/>
      <c r="K76" s="3"/>
      <c r="L76" s="3" t="s">
        <v>4</v>
      </c>
      <c r="M76" s="3">
        <v>21650</v>
      </c>
      <c r="N76" s="22" t="str">
        <f>VLOOKUP(M76,Table2[#All],2,)</f>
        <v>Right hand lane violation</v>
      </c>
      <c r="O76" s="4" t="s">
        <v>13</v>
      </c>
    </row>
    <row r="77" spans="1:15" hidden="1" x14ac:dyDescent="0.3">
      <c r="A77" s="2">
        <v>210002885</v>
      </c>
      <c r="B77" s="3">
        <v>60521</v>
      </c>
      <c r="C77" s="3">
        <v>803</v>
      </c>
      <c r="D77" s="3" t="s">
        <v>57</v>
      </c>
      <c r="E77" s="3">
        <v>1</v>
      </c>
      <c r="F77" s="3">
        <v>0</v>
      </c>
      <c r="G77" s="3">
        <v>1</v>
      </c>
      <c r="H77" s="3"/>
      <c r="I77" s="3"/>
      <c r="J77" s="3"/>
      <c r="K77" s="3"/>
      <c r="L77" s="3"/>
      <c r="M77" s="3" t="s">
        <v>8</v>
      </c>
      <c r="N77" s="22" t="str">
        <f>VLOOKUP(M77,Table2[#All],2,)</f>
        <v>Running red light</v>
      </c>
      <c r="O77" s="4" t="s">
        <v>9</v>
      </c>
    </row>
    <row r="78" spans="1:15" hidden="1" x14ac:dyDescent="0.3">
      <c r="A78" s="2">
        <v>210002882</v>
      </c>
      <c r="B78" s="3">
        <v>60521</v>
      </c>
      <c r="C78" s="3">
        <v>211</v>
      </c>
      <c r="D78" s="3" t="s">
        <v>80</v>
      </c>
      <c r="E78" s="3">
        <v>1</v>
      </c>
      <c r="F78" s="3">
        <v>0</v>
      </c>
      <c r="G78" s="3">
        <v>0</v>
      </c>
      <c r="H78" s="3"/>
      <c r="I78" s="3"/>
      <c r="J78" s="3" t="s">
        <v>121</v>
      </c>
      <c r="K78" s="3"/>
      <c r="L78" s="3"/>
      <c r="M78" s="3" t="s">
        <v>1</v>
      </c>
      <c r="N78" s="22" t="str">
        <f>VLOOKUP(M78,Table2[#All],2,)</f>
        <v>UNKNOWN</v>
      </c>
      <c r="O78" s="4" t="s">
        <v>2</v>
      </c>
    </row>
    <row r="79" spans="1:15" hidden="1" x14ac:dyDescent="0.3">
      <c r="A79" s="2">
        <v>210002898</v>
      </c>
      <c r="B79" s="3">
        <v>60621</v>
      </c>
      <c r="C79" s="3">
        <v>1418</v>
      </c>
      <c r="D79" s="3" t="s">
        <v>81</v>
      </c>
      <c r="E79" s="3">
        <v>2</v>
      </c>
      <c r="F79" s="3">
        <v>0</v>
      </c>
      <c r="G79" s="3">
        <v>0</v>
      </c>
      <c r="H79" s="3"/>
      <c r="I79" s="3"/>
      <c r="J79" s="3"/>
      <c r="K79" s="3"/>
      <c r="L79" s="3"/>
      <c r="M79" s="3" t="s">
        <v>1</v>
      </c>
      <c r="N79" s="22" t="str">
        <f>VLOOKUP(M79,Table2[#All],2,)</f>
        <v>UNKNOWN</v>
      </c>
      <c r="O79" s="4" t="s">
        <v>2</v>
      </c>
    </row>
    <row r="80" spans="1:15" hidden="1" x14ac:dyDescent="0.3">
      <c r="A80" s="2">
        <v>210002899</v>
      </c>
      <c r="B80" s="3">
        <v>60621</v>
      </c>
      <c r="C80" s="3">
        <v>1423</v>
      </c>
      <c r="D80" s="3" t="s">
        <v>82</v>
      </c>
      <c r="E80" s="3">
        <v>4</v>
      </c>
      <c r="F80" s="3">
        <v>0</v>
      </c>
      <c r="G80" s="3">
        <v>0</v>
      </c>
      <c r="H80" s="3"/>
      <c r="I80" s="3"/>
      <c r="J80" s="3" t="s">
        <v>121</v>
      </c>
      <c r="K80" s="3"/>
      <c r="L80" s="3"/>
      <c r="M80" s="3" t="s">
        <v>1</v>
      </c>
      <c r="N80" s="22" t="str">
        <f>VLOOKUP(M80,Table2[#All],2,)</f>
        <v>UNKNOWN</v>
      </c>
      <c r="O80" s="4" t="s">
        <v>2</v>
      </c>
    </row>
    <row r="81" spans="1:15" hidden="1" x14ac:dyDescent="0.3">
      <c r="A81" s="2">
        <v>210002895</v>
      </c>
      <c r="B81" s="3">
        <v>60621</v>
      </c>
      <c r="C81" s="3">
        <v>714</v>
      </c>
      <c r="D81" s="3" t="s">
        <v>15</v>
      </c>
      <c r="E81" s="3">
        <v>3</v>
      </c>
      <c r="F81" s="3">
        <v>0</v>
      </c>
      <c r="G81" s="3">
        <v>1</v>
      </c>
      <c r="H81" s="3"/>
      <c r="I81" s="3"/>
      <c r="J81" s="3"/>
      <c r="K81" s="3" t="s">
        <v>4</v>
      </c>
      <c r="L81" s="3"/>
      <c r="M81" s="3" t="s">
        <v>25</v>
      </c>
      <c r="N81" s="22" t="str">
        <f>VLOOKUP(M81,Table2[#All],2,)</f>
        <v>DUI - alcohol</v>
      </c>
      <c r="O81" s="4" t="s">
        <v>24</v>
      </c>
    </row>
    <row r="82" spans="1:15" hidden="1" x14ac:dyDescent="0.3">
      <c r="A82" s="2">
        <v>210002916</v>
      </c>
      <c r="B82" s="3">
        <v>60721</v>
      </c>
      <c r="C82" s="3">
        <v>832</v>
      </c>
      <c r="D82" s="3" t="s">
        <v>83</v>
      </c>
      <c r="E82" s="3">
        <v>3</v>
      </c>
      <c r="F82" s="3">
        <v>0</v>
      </c>
      <c r="G82" s="3">
        <v>0</v>
      </c>
      <c r="H82" s="3"/>
      <c r="I82" s="3"/>
      <c r="J82" s="3" t="s">
        <v>121</v>
      </c>
      <c r="K82" s="3"/>
      <c r="L82" s="3" t="s">
        <v>4</v>
      </c>
      <c r="M82" s="3" t="s">
        <v>1</v>
      </c>
      <c r="N82" s="22" t="str">
        <f>VLOOKUP(M82,Table2[#All],2,)</f>
        <v>UNKNOWN</v>
      </c>
      <c r="O82" s="4" t="s">
        <v>2</v>
      </c>
    </row>
    <row r="83" spans="1:15" hidden="1" x14ac:dyDescent="0.3">
      <c r="A83" s="2">
        <v>210002933</v>
      </c>
      <c r="B83" s="3">
        <v>60821</v>
      </c>
      <c r="C83" s="3">
        <v>751</v>
      </c>
      <c r="D83" s="3" t="s">
        <v>84</v>
      </c>
      <c r="E83" s="3">
        <v>4</v>
      </c>
      <c r="F83" s="3">
        <v>0</v>
      </c>
      <c r="G83" s="3">
        <v>1</v>
      </c>
      <c r="H83" s="3"/>
      <c r="I83" s="3"/>
      <c r="J83" s="3"/>
      <c r="K83" s="3"/>
      <c r="L83" s="3"/>
      <c r="M83" s="3" t="s">
        <v>1</v>
      </c>
      <c r="N83" s="22" t="str">
        <f>VLOOKUP(M83,Table2[#All],2,)</f>
        <v>UNKNOWN</v>
      </c>
      <c r="O83" s="4" t="s">
        <v>2</v>
      </c>
    </row>
    <row r="84" spans="1:15" hidden="1" x14ac:dyDescent="0.3">
      <c r="A84" s="2">
        <v>210002948</v>
      </c>
      <c r="B84" s="3">
        <v>60921</v>
      </c>
      <c r="C84" s="3">
        <v>643</v>
      </c>
      <c r="D84" s="3" t="s">
        <v>85</v>
      </c>
      <c r="E84" s="3">
        <v>2</v>
      </c>
      <c r="F84" s="3">
        <v>0</v>
      </c>
      <c r="G84" s="3">
        <v>0</v>
      </c>
      <c r="H84" s="3"/>
      <c r="I84" s="3"/>
      <c r="J84" s="3"/>
      <c r="K84" s="3"/>
      <c r="L84" s="3"/>
      <c r="M84" s="3" t="s">
        <v>1</v>
      </c>
      <c r="N84" s="22" t="str">
        <f>VLOOKUP(M84,Table2[#All],2,)</f>
        <v>UNKNOWN</v>
      </c>
      <c r="O84" s="4" t="s">
        <v>2</v>
      </c>
    </row>
    <row r="85" spans="1:15" hidden="1" x14ac:dyDescent="0.3">
      <c r="A85" s="2">
        <v>210002962</v>
      </c>
      <c r="B85" s="3">
        <v>60921</v>
      </c>
      <c r="C85" s="3">
        <v>1537</v>
      </c>
      <c r="D85" s="3" t="s">
        <v>86</v>
      </c>
      <c r="E85" s="3">
        <v>3</v>
      </c>
      <c r="F85" s="3">
        <v>0</v>
      </c>
      <c r="G85" s="3">
        <v>0</v>
      </c>
      <c r="H85" s="3"/>
      <c r="I85" s="3"/>
      <c r="J85" s="3"/>
      <c r="K85" s="3"/>
      <c r="L85" s="3"/>
      <c r="M85" s="3" t="s">
        <v>1</v>
      </c>
      <c r="N85" s="22" t="str">
        <f>VLOOKUP(M85,Table2[#All],2,)</f>
        <v>UNKNOWN</v>
      </c>
      <c r="O85" s="4" t="s">
        <v>2</v>
      </c>
    </row>
    <row r="86" spans="1:15" hidden="1" x14ac:dyDescent="0.3">
      <c r="A86" s="2">
        <v>210002963</v>
      </c>
      <c r="B86" s="3">
        <v>60921</v>
      </c>
      <c r="C86" s="3">
        <v>1647</v>
      </c>
      <c r="D86" s="3" t="s">
        <v>87</v>
      </c>
      <c r="E86" s="3">
        <v>1</v>
      </c>
      <c r="F86" s="3">
        <v>0</v>
      </c>
      <c r="G86" s="3">
        <v>0</v>
      </c>
      <c r="H86" s="3"/>
      <c r="I86" s="3"/>
      <c r="J86" s="3"/>
      <c r="K86" s="3"/>
      <c r="L86" s="3"/>
      <c r="M86" s="3" t="s">
        <v>88</v>
      </c>
      <c r="N86" s="22" t="e">
        <f>VLOOKUP(M86,Table2[#All],2,)</f>
        <v>#N/A</v>
      </c>
      <c r="O86" s="4" t="s">
        <v>89</v>
      </c>
    </row>
    <row r="87" spans="1:15" hidden="1" x14ac:dyDescent="0.3">
      <c r="A87" s="2">
        <v>210002985</v>
      </c>
      <c r="B87" s="3">
        <v>61021</v>
      </c>
      <c r="C87" s="3">
        <v>1701</v>
      </c>
      <c r="D87" s="3" t="s">
        <v>90</v>
      </c>
      <c r="E87" s="3">
        <v>1</v>
      </c>
      <c r="F87" s="3">
        <v>0</v>
      </c>
      <c r="G87" s="3">
        <v>0</v>
      </c>
      <c r="H87" s="3"/>
      <c r="I87" s="3"/>
      <c r="J87" s="3"/>
      <c r="K87" s="3"/>
      <c r="L87" s="3"/>
      <c r="M87" s="3" t="s">
        <v>1</v>
      </c>
      <c r="N87" s="22" t="str">
        <f>VLOOKUP(M87,Table2[#All],2,)</f>
        <v>UNKNOWN</v>
      </c>
      <c r="O87" s="4" t="s">
        <v>2</v>
      </c>
    </row>
    <row r="88" spans="1:15" hidden="1" x14ac:dyDescent="0.3">
      <c r="A88" s="2">
        <v>210002996</v>
      </c>
      <c r="B88" s="3">
        <v>61121</v>
      </c>
      <c r="C88" s="3">
        <v>654</v>
      </c>
      <c r="D88" s="3" t="s">
        <v>91</v>
      </c>
      <c r="E88" s="3">
        <v>4</v>
      </c>
      <c r="F88" s="3">
        <v>0</v>
      </c>
      <c r="G88" s="3">
        <v>0</v>
      </c>
      <c r="H88" s="3"/>
      <c r="I88" s="3"/>
      <c r="J88" s="3"/>
      <c r="K88" s="3"/>
      <c r="L88" s="3"/>
      <c r="M88" s="3" t="s">
        <v>1</v>
      </c>
      <c r="N88" s="22" t="str">
        <f>VLOOKUP(M88,Table2[#All],2,)</f>
        <v>UNKNOWN</v>
      </c>
      <c r="O88" s="4" t="s">
        <v>2</v>
      </c>
    </row>
    <row r="89" spans="1:15" hidden="1" x14ac:dyDescent="0.3">
      <c r="A89" s="2">
        <v>210003021</v>
      </c>
      <c r="B89" s="3">
        <v>61221</v>
      </c>
      <c r="C89" s="3">
        <v>2237</v>
      </c>
      <c r="D89" s="3" t="s">
        <v>92</v>
      </c>
      <c r="E89" s="3">
        <v>4</v>
      </c>
      <c r="F89" s="3">
        <v>0</v>
      </c>
      <c r="G89" s="3">
        <v>0</v>
      </c>
      <c r="H89" s="3"/>
      <c r="I89" s="3"/>
      <c r="J89" s="3"/>
      <c r="K89" s="3"/>
      <c r="L89" s="3"/>
      <c r="M89" s="3">
        <v>22107</v>
      </c>
      <c r="N89" s="22" t="str">
        <f>VLOOKUP(M89,Table2[#All],2,)</f>
        <v>Unsafe lane change</v>
      </c>
      <c r="O89" s="4" t="s">
        <v>16</v>
      </c>
    </row>
    <row r="90" spans="1:15" hidden="1" x14ac:dyDescent="0.3">
      <c r="A90" s="2">
        <v>210003013</v>
      </c>
      <c r="B90" s="3">
        <v>61221</v>
      </c>
      <c r="C90" s="3">
        <v>1619</v>
      </c>
      <c r="D90" s="3" t="s">
        <v>93</v>
      </c>
      <c r="E90" s="3">
        <v>4</v>
      </c>
      <c r="F90" s="3">
        <v>0</v>
      </c>
      <c r="G90" s="3">
        <v>2</v>
      </c>
      <c r="H90" s="3"/>
      <c r="I90" s="3"/>
      <c r="J90" s="3"/>
      <c r="K90" s="3"/>
      <c r="L90" s="3"/>
      <c r="M90" s="3" t="s">
        <v>8</v>
      </c>
      <c r="N90" s="22" t="str">
        <f>VLOOKUP(M90,Table2[#All],2,)</f>
        <v>Running red light</v>
      </c>
      <c r="O90" s="4" t="s">
        <v>9</v>
      </c>
    </row>
    <row r="91" spans="1:15" hidden="1" x14ac:dyDescent="0.3">
      <c r="A91" s="2">
        <v>210003032</v>
      </c>
      <c r="B91" s="3">
        <v>61321</v>
      </c>
      <c r="C91" s="3">
        <v>1505</v>
      </c>
      <c r="D91" s="3" t="s">
        <v>54</v>
      </c>
      <c r="E91" s="3">
        <v>4</v>
      </c>
      <c r="F91" s="3">
        <v>0</v>
      </c>
      <c r="G91" s="3">
        <v>0</v>
      </c>
      <c r="H91" s="3"/>
      <c r="I91" s="3"/>
      <c r="J91" s="3"/>
      <c r="K91" s="3"/>
      <c r="L91" s="3"/>
      <c r="M91" s="3" t="s">
        <v>1</v>
      </c>
      <c r="N91" s="22" t="str">
        <f>VLOOKUP(M91,Table2[#All],2,)</f>
        <v>UNKNOWN</v>
      </c>
      <c r="O91" s="4" t="s">
        <v>2</v>
      </c>
    </row>
    <row r="92" spans="1:15" x14ac:dyDescent="0.3">
      <c r="A92" s="2">
        <v>210003059</v>
      </c>
      <c r="B92" s="3">
        <v>61421</v>
      </c>
      <c r="C92" s="3">
        <v>1618</v>
      </c>
      <c r="D92" s="3" t="s">
        <v>11</v>
      </c>
      <c r="E92" s="3">
        <v>2</v>
      </c>
      <c r="F92" s="3">
        <v>0</v>
      </c>
      <c r="G92" s="3">
        <v>1</v>
      </c>
      <c r="H92" s="3" t="s">
        <v>4</v>
      </c>
      <c r="I92" s="3"/>
      <c r="J92" s="3"/>
      <c r="K92" s="3"/>
      <c r="L92" s="3"/>
      <c r="M92" s="3" t="s">
        <v>8</v>
      </c>
      <c r="N92" s="10" t="str">
        <f>VLOOKUP(M92,Table2[#All],2,)</f>
        <v>Running red light</v>
      </c>
      <c r="O92" s="28" t="s">
        <v>9</v>
      </c>
    </row>
    <row r="93" spans="1:15" hidden="1" x14ac:dyDescent="0.3">
      <c r="A93" s="2">
        <v>210003068</v>
      </c>
      <c r="B93" s="3">
        <v>61421</v>
      </c>
      <c r="C93" s="3">
        <v>1841</v>
      </c>
      <c r="D93" s="3" t="s">
        <v>94</v>
      </c>
      <c r="E93" s="3">
        <v>3</v>
      </c>
      <c r="F93" s="3">
        <v>0</v>
      </c>
      <c r="G93" s="3">
        <v>1</v>
      </c>
      <c r="H93" s="3"/>
      <c r="I93" s="3"/>
      <c r="J93" s="3"/>
      <c r="K93" s="3" t="s">
        <v>4</v>
      </c>
      <c r="L93" s="3"/>
      <c r="M93" s="3" t="s">
        <v>25</v>
      </c>
      <c r="N93" s="22" t="str">
        <f>VLOOKUP(M93,Table2[#All],2,)</f>
        <v>DUI - alcohol</v>
      </c>
      <c r="O93" s="4" t="s">
        <v>24</v>
      </c>
    </row>
    <row r="94" spans="1:15" x14ac:dyDescent="0.3">
      <c r="A94" s="2">
        <v>210003114</v>
      </c>
      <c r="B94" s="3">
        <v>61621</v>
      </c>
      <c r="C94" s="3">
        <v>1455</v>
      </c>
      <c r="D94" s="3" t="s">
        <v>95</v>
      </c>
      <c r="E94" s="3">
        <v>1</v>
      </c>
      <c r="F94" s="3">
        <v>0</v>
      </c>
      <c r="G94" s="3">
        <v>1</v>
      </c>
      <c r="H94" s="3" t="s">
        <v>4</v>
      </c>
      <c r="I94" s="3"/>
      <c r="J94" s="3"/>
      <c r="K94" s="3"/>
      <c r="L94" s="3"/>
      <c r="M94" s="3" t="s">
        <v>96</v>
      </c>
      <c r="N94" s="10" t="str">
        <f>VLOOKUP(M94,Table2[#All],2,)</f>
        <v>Left turn from improper position</v>
      </c>
      <c r="O94" s="28" t="s">
        <v>97</v>
      </c>
    </row>
    <row r="95" spans="1:15" hidden="1" x14ac:dyDescent="0.3">
      <c r="A95" s="2">
        <v>210003126</v>
      </c>
      <c r="B95" s="3">
        <v>61721</v>
      </c>
      <c r="C95" s="3">
        <v>605</v>
      </c>
      <c r="D95" s="3" t="s">
        <v>98</v>
      </c>
      <c r="E95" s="3">
        <v>2</v>
      </c>
      <c r="F95" s="3">
        <v>0</v>
      </c>
      <c r="G95" s="3">
        <v>0</v>
      </c>
      <c r="H95" s="3"/>
      <c r="I95" s="3"/>
      <c r="J95" s="3" t="s">
        <v>121</v>
      </c>
      <c r="K95" s="3"/>
      <c r="L95" s="3" t="s">
        <v>4</v>
      </c>
      <c r="M95" s="3" t="s">
        <v>1</v>
      </c>
      <c r="N95" s="22" t="str">
        <f>VLOOKUP(M95,Table2[#All],2,)</f>
        <v>UNKNOWN</v>
      </c>
      <c r="O95" s="4" t="s">
        <v>2</v>
      </c>
    </row>
    <row r="96" spans="1:15" hidden="1" x14ac:dyDescent="0.3">
      <c r="A96" s="2">
        <v>210003136</v>
      </c>
      <c r="B96" s="3">
        <v>61721</v>
      </c>
      <c r="C96" s="3">
        <v>1710</v>
      </c>
      <c r="D96" s="3" t="s">
        <v>99</v>
      </c>
      <c r="E96" s="3">
        <v>1</v>
      </c>
      <c r="F96" s="3">
        <v>0</v>
      </c>
      <c r="G96" s="3">
        <v>0</v>
      </c>
      <c r="H96" s="3"/>
      <c r="I96" s="3"/>
      <c r="J96" s="3"/>
      <c r="K96" s="3"/>
      <c r="L96" s="3"/>
      <c r="M96" s="3">
        <v>22350</v>
      </c>
      <c r="N96" s="22" t="str">
        <f>VLOOKUP(M96,Table2[#All],2,)</f>
        <v>Speeding</v>
      </c>
      <c r="O96" s="4" t="s">
        <v>5</v>
      </c>
    </row>
    <row r="97" spans="1:15" hidden="1" x14ac:dyDescent="0.3">
      <c r="A97" s="2">
        <v>210003148</v>
      </c>
      <c r="B97" s="3">
        <v>61821</v>
      </c>
      <c r="C97" s="3">
        <v>1244</v>
      </c>
      <c r="D97" s="3" t="s">
        <v>95</v>
      </c>
      <c r="E97" s="3">
        <v>1</v>
      </c>
      <c r="F97" s="3">
        <v>0</v>
      </c>
      <c r="G97" s="3">
        <v>1</v>
      </c>
      <c r="H97" s="3"/>
      <c r="I97" s="3"/>
      <c r="J97" s="3"/>
      <c r="K97" s="3"/>
      <c r="L97" s="3"/>
      <c r="M97" s="3">
        <v>22350</v>
      </c>
      <c r="N97" s="22" t="str">
        <f>VLOOKUP(M97,Table2[#All],2,)</f>
        <v>Speeding</v>
      </c>
      <c r="O97" s="4" t="s">
        <v>5</v>
      </c>
    </row>
    <row r="98" spans="1:15" hidden="1" x14ac:dyDescent="0.3">
      <c r="A98" s="2">
        <v>210003161</v>
      </c>
      <c r="B98" s="3">
        <v>61921</v>
      </c>
      <c r="C98" s="3">
        <v>1453</v>
      </c>
      <c r="D98" s="3" t="s">
        <v>100</v>
      </c>
      <c r="E98" s="3">
        <v>1</v>
      </c>
      <c r="F98" s="3">
        <v>0</v>
      </c>
      <c r="G98" s="3">
        <v>1</v>
      </c>
      <c r="H98" s="3"/>
      <c r="I98" s="3"/>
      <c r="J98" s="3"/>
      <c r="K98" s="3"/>
      <c r="L98" s="3"/>
      <c r="M98" s="3">
        <v>22350</v>
      </c>
      <c r="N98" s="22" t="str">
        <f>VLOOKUP(M98,Table2[#All],2,)</f>
        <v>Speeding</v>
      </c>
      <c r="O98" s="4" t="s">
        <v>5</v>
      </c>
    </row>
    <row r="99" spans="1:15" hidden="1" x14ac:dyDescent="0.3">
      <c r="A99" s="2">
        <v>210003190</v>
      </c>
      <c r="B99" s="3">
        <v>62121</v>
      </c>
      <c r="C99" s="3">
        <v>633</v>
      </c>
      <c r="D99" s="3" t="s">
        <v>101</v>
      </c>
      <c r="E99" s="3">
        <v>1</v>
      </c>
      <c r="F99" s="3">
        <v>0</v>
      </c>
      <c r="G99" s="3">
        <v>0</v>
      </c>
      <c r="H99" s="3"/>
      <c r="I99" s="3"/>
      <c r="J99" s="3"/>
      <c r="K99" s="3"/>
      <c r="L99" s="3"/>
      <c r="M99" s="3" t="s">
        <v>1</v>
      </c>
      <c r="N99" s="22" t="str">
        <f>VLOOKUP(M99,Table2[#All],2,)</f>
        <v>UNKNOWN</v>
      </c>
      <c r="O99" s="4" t="s">
        <v>2</v>
      </c>
    </row>
    <row r="100" spans="1:15" hidden="1" x14ac:dyDescent="0.3">
      <c r="A100" s="2">
        <v>210003204</v>
      </c>
      <c r="B100" s="3">
        <v>62121</v>
      </c>
      <c r="C100" s="3">
        <v>1712</v>
      </c>
      <c r="D100" s="3" t="s">
        <v>94</v>
      </c>
      <c r="E100" s="3">
        <v>3</v>
      </c>
      <c r="F100" s="3">
        <v>0</v>
      </c>
      <c r="G100" s="3">
        <v>0</v>
      </c>
      <c r="H100" s="3"/>
      <c r="I100" s="3"/>
      <c r="J100" s="3"/>
      <c r="K100" s="3"/>
      <c r="L100" s="3" t="s">
        <v>4</v>
      </c>
      <c r="M100" s="3" t="s">
        <v>1</v>
      </c>
      <c r="N100" s="22" t="str">
        <f>VLOOKUP(M100,Table2[#All],2,)</f>
        <v>UNKNOWN</v>
      </c>
      <c r="O100" s="4" t="s">
        <v>2</v>
      </c>
    </row>
    <row r="101" spans="1:15" hidden="1" x14ac:dyDescent="0.3">
      <c r="A101" s="2">
        <v>210003207</v>
      </c>
      <c r="B101" s="3">
        <v>62121</v>
      </c>
      <c r="C101" s="3">
        <v>1932</v>
      </c>
      <c r="D101" s="3" t="s">
        <v>65</v>
      </c>
      <c r="E101" s="3">
        <v>1</v>
      </c>
      <c r="F101" s="3">
        <v>0</v>
      </c>
      <c r="G101" s="3">
        <v>0</v>
      </c>
      <c r="H101" s="3"/>
      <c r="I101" s="3"/>
      <c r="J101" s="3"/>
      <c r="K101" s="3"/>
      <c r="L101" s="3"/>
      <c r="M101" s="3" t="s">
        <v>1</v>
      </c>
      <c r="N101" s="22" t="str">
        <f>VLOOKUP(M101,Table2[#All],2,)</f>
        <v>UNKNOWN</v>
      </c>
      <c r="O101" s="4" t="s">
        <v>2</v>
      </c>
    </row>
    <row r="102" spans="1:15" hidden="1" x14ac:dyDescent="0.3">
      <c r="A102" s="2">
        <v>210003237</v>
      </c>
      <c r="B102" s="3">
        <v>62321</v>
      </c>
      <c r="C102" s="3">
        <v>727</v>
      </c>
      <c r="D102" s="3" t="s">
        <v>3</v>
      </c>
      <c r="E102" s="3">
        <v>4</v>
      </c>
      <c r="F102" s="3">
        <v>0</v>
      </c>
      <c r="G102" s="3">
        <v>0</v>
      </c>
      <c r="H102" s="3"/>
      <c r="I102" s="3"/>
      <c r="J102" s="3"/>
      <c r="K102" s="3"/>
      <c r="L102" s="3"/>
      <c r="M102" s="3" t="s">
        <v>1</v>
      </c>
      <c r="N102" s="22" t="str">
        <f>VLOOKUP(M102,Table2[#All],2,)</f>
        <v>UNKNOWN</v>
      </c>
      <c r="O102" s="4" t="s">
        <v>2</v>
      </c>
    </row>
    <row r="103" spans="1:15" x14ac:dyDescent="0.3">
      <c r="A103" s="2">
        <v>210003245</v>
      </c>
      <c r="B103" s="3">
        <v>62321</v>
      </c>
      <c r="C103" s="3">
        <v>1324</v>
      </c>
      <c r="D103" s="3" t="s">
        <v>102</v>
      </c>
      <c r="E103" s="3">
        <v>1</v>
      </c>
      <c r="F103" s="3">
        <v>0</v>
      </c>
      <c r="G103" s="3">
        <v>1</v>
      </c>
      <c r="H103" s="3" t="s">
        <v>4</v>
      </c>
      <c r="I103" s="3"/>
      <c r="J103" s="3"/>
      <c r="K103" s="3"/>
      <c r="L103" s="3"/>
      <c r="M103" s="3">
        <v>22107</v>
      </c>
      <c r="N103" s="10" t="str">
        <f>VLOOKUP(M103,Table2[#All],2,)</f>
        <v>Unsafe lane change</v>
      </c>
      <c r="O103" s="28" t="s">
        <v>16</v>
      </c>
    </row>
    <row r="104" spans="1:15" hidden="1" x14ac:dyDescent="0.3">
      <c r="A104" s="2">
        <v>210003272</v>
      </c>
      <c r="B104" s="3">
        <v>62421</v>
      </c>
      <c r="C104" s="3">
        <v>1753</v>
      </c>
      <c r="D104" s="3" t="s">
        <v>78</v>
      </c>
      <c r="E104" s="3">
        <v>2</v>
      </c>
      <c r="F104" s="3">
        <v>0</v>
      </c>
      <c r="G104" s="3">
        <v>3</v>
      </c>
      <c r="H104" s="3"/>
      <c r="I104" s="3"/>
      <c r="J104" s="3"/>
      <c r="K104" s="3"/>
      <c r="L104" s="3"/>
      <c r="M104" s="3">
        <v>22350</v>
      </c>
      <c r="N104" s="22" t="str">
        <f>VLOOKUP(M104,Table2[#All],2,)</f>
        <v>Speeding</v>
      </c>
      <c r="O104" s="4" t="s">
        <v>5</v>
      </c>
    </row>
    <row r="105" spans="1:15" hidden="1" x14ac:dyDescent="0.3">
      <c r="A105" s="2">
        <v>210003300</v>
      </c>
      <c r="B105" s="3">
        <v>62621</v>
      </c>
      <c r="C105" s="3">
        <v>1920</v>
      </c>
      <c r="D105" s="3" t="s">
        <v>69</v>
      </c>
      <c r="E105" s="3">
        <v>2</v>
      </c>
      <c r="F105" s="3">
        <v>0</v>
      </c>
      <c r="G105" s="3">
        <v>0</v>
      </c>
      <c r="H105" s="3"/>
      <c r="I105" s="3"/>
      <c r="J105" s="3"/>
      <c r="K105" s="3"/>
      <c r="L105" s="3"/>
      <c r="M105" s="3" t="s">
        <v>1</v>
      </c>
      <c r="N105" s="22" t="str">
        <f>VLOOKUP(M105,Table2[#All],2,)</f>
        <v>UNKNOWN</v>
      </c>
      <c r="O105" s="4" t="s">
        <v>2</v>
      </c>
    </row>
    <row r="106" spans="1:15" hidden="1" x14ac:dyDescent="0.3">
      <c r="A106" s="2">
        <v>210003303</v>
      </c>
      <c r="B106" s="3">
        <v>62621</v>
      </c>
      <c r="C106" s="3">
        <v>2248</v>
      </c>
      <c r="D106" s="3" t="s">
        <v>14</v>
      </c>
      <c r="E106" s="3">
        <v>2</v>
      </c>
      <c r="F106" s="3">
        <v>0</v>
      </c>
      <c r="G106" s="3">
        <v>2</v>
      </c>
      <c r="H106" s="3"/>
      <c r="I106" s="3"/>
      <c r="J106" s="3"/>
      <c r="K106" s="3" t="s">
        <v>4</v>
      </c>
      <c r="L106" s="3" t="s">
        <v>4</v>
      </c>
      <c r="M106" s="3" t="s">
        <v>103</v>
      </c>
      <c r="N106" s="22" t="str">
        <f>VLOOKUP(M106,Table2[#All],2,)</f>
        <v>DUI - felony</v>
      </c>
      <c r="O106" s="4" t="s">
        <v>104</v>
      </c>
    </row>
    <row r="107" spans="1:15" hidden="1" x14ac:dyDescent="0.3">
      <c r="A107" s="2">
        <v>210003333</v>
      </c>
      <c r="B107" s="3">
        <v>62821</v>
      </c>
      <c r="C107" s="3">
        <v>1220</v>
      </c>
      <c r="D107" s="3" t="s">
        <v>105</v>
      </c>
      <c r="E107" s="3">
        <v>3</v>
      </c>
      <c r="F107" s="3">
        <v>0</v>
      </c>
      <c r="G107" s="3">
        <v>0</v>
      </c>
      <c r="H107" s="3"/>
      <c r="I107" s="3"/>
      <c r="J107" s="3"/>
      <c r="K107" s="3"/>
      <c r="L107" s="3"/>
      <c r="M107" s="3" t="s">
        <v>1</v>
      </c>
      <c r="N107" s="22" t="str">
        <f>VLOOKUP(M107,Table2[#All],2,)</f>
        <v>UNKNOWN</v>
      </c>
      <c r="O107" s="4" t="s">
        <v>2</v>
      </c>
    </row>
    <row r="108" spans="1:15" hidden="1" x14ac:dyDescent="0.3">
      <c r="A108" s="5">
        <v>210003340</v>
      </c>
      <c r="B108" s="6">
        <v>62821</v>
      </c>
      <c r="C108" s="6">
        <v>1914</v>
      </c>
      <c r="D108" s="6" t="s">
        <v>106</v>
      </c>
      <c r="E108" s="6">
        <v>3</v>
      </c>
      <c r="F108" s="6">
        <v>0</v>
      </c>
      <c r="G108" s="6">
        <v>0</v>
      </c>
      <c r="H108" s="6"/>
      <c r="I108" s="6"/>
      <c r="J108" s="6"/>
      <c r="K108" s="6"/>
      <c r="L108" s="6"/>
      <c r="M108" s="6" t="s">
        <v>1</v>
      </c>
      <c r="N108" s="22" t="str">
        <f>VLOOKUP(M108,Table2[#All],2,)</f>
        <v>UNKNOWN</v>
      </c>
      <c r="O108" s="7" t="s">
        <v>2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topLeftCell="B1" workbookViewId="0">
      <selection activeCell="O16" sqref="O16"/>
    </sheetView>
  </sheetViews>
  <sheetFormatPr defaultColWidth="9" defaultRowHeight="15.6" x14ac:dyDescent="0.3"/>
  <cols>
    <col min="1" max="1" width="9.8984375" style="1" bestFit="1" customWidth="1"/>
    <col min="2" max="2" width="6.59765625" style="1" customWidth="1"/>
    <col min="3" max="3" width="6.69921875" style="1" customWidth="1"/>
    <col min="4" max="4" width="35.8984375" style="1" bestFit="1" customWidth="1"/>
    <col min="5" max="5" width="6.5" style="1" customWidth="1"/>
    <col min="6" max="6" width="10.19921875" style="1" customWidth="1"/>
    <col min="7" max="7" width="8.69921875" style="1" customWidth="1"/>
    <col min="8" max="8" width="6.19921875" style="1" customWidth="1"/>
    <col min="9" max="9" width="5.69921875" style="1" customWidth="1"/>
    <col min="10" max="10" width="9.5" style="1" customWidth="1"/>
    <col min="11" max="11" width="5.69921875" style="1" customWidth="1"/>
    <col min="12" max="12" width="10.59765625" style="1" customWidth="1"/>
    <col min="13" max="13" width="10" style="1" bestFit="1" customWidth="1"/>
    <col min="14" max="15" width="21.796875" style="11" customWidth="1"/>
    <col min="16" max="16384" width="9" style="1"/>
  </cols>
  <sheetData>
    <row r="1" spans="1:15" s="11" customFormat="1" ht="46.8" x14ac:dyDescent="0.3">
      <c r="A1" s="8" t="s">
        <v>107</v>
      </c>
      <c r="B1" s="9" t="s">
        <v>108</v>
      </c>
      <c r="C1" s="9" t="s">
        <v>109</v>
      </c>
      <c r="D1" s="9" t="s">
        <v>110</v>
      </c>
      <c r="E1" s="9" t="s">
        <v>111</v>
      </c>
      <c r="F1" s="9" t="s">
        <v>112</v>
      </c>
      <c r="G1" s="9" t="s">
        <v>113</v>
      </c>
      <c r="H1" s="9" t="s">
        <v>114</v>
      </c>
      <c r="I1" s="9" t="s">
        <v>115</v>
      </c>
      <c r="J1" s="9" t="s">
        <v>116</v>
      </c>
      <c r="K1" s="9" t="s">
        <v>117</v>
      </c>
      <c r="L1" s="9" t="s">
        <v>118</v>
      </c>
      <c r="M1" s="9" t="s">
        <v>119</v>
      </c>
      <c r="N1" s="23" t="s">
        <v>155</v>
      </c>
      <c r="O1" s="10" t="s">
        <v>120</v>
      </c>
    </row>
    <row r="2" spans="1:15" hidden="1" x14ac:dyDescent="0.3">
      <c r="A2" s="2">
        <v>210001721</v>
      </c>
      <c r="B2" s="3">
        <v>40521</v>
      </c>
      <c r="C2" s="3">
        <v>1134</v>
      </c>
      <c r="D2" s="3" t="s">
        <v>0</v>
      </c>
      <c r="E2" s="3">
        <v>3</v>
      </c>
      <c r="F2" s="3">
        <v>0</v>
      </c>
      <c r="G2" s="3">
        <v>0</v>
      </c>
      <c r="H2" s="3"/>
      <c r="I2" s="3"/>
      <c r="J2" s="3"/>
      <c r="K2" s="3"/>
      <c r="L2" s="3"/>
      <c r="M2" s="3" t="s">
        <v>1</v>
      </c>
      <c r="N2" s="22" t="str">
        <f>VLOOKUP(M2,Table2[#All],2,)</f>
        <v>UNKNOWN</v>
      </c>
      <c r="O2" s="4" t="s">
        <v>2</v>
      </c>
    </row>
    <row r="3" spans="1:15" hidden="1" x14ac:dyDescent="0.3">
      <c r="A3" s="2">
        <v>210001719</v>
      </c>
      <c r="B3" s="3">
        <v>40521</v>
      </c>
      <c r="C3" s="3">
        <v>221</v>
      </c>
      <c r="D3" s="3" t="s">
        <v>3</v>
      </c>
      <c r="E3" s="3">
        <v>4</v>
      </c>
      <c r="F3" s="3">
        <v>0</v>
      </c>
      <c r="G3" s="3">
        <v>0</v>
      </c>
      <c r="H3" s="3"/>
      <c r="I3" s="3"/>
      <c r="J3" s="3"/>
      <c r="K3" s="3"/>
      <c r="L3" s="3" t="s">
        <v>4</v>
      </c>
      <c r="M3" s="3">
        <v>22350</v>
      </c>
      <c r="N3" s="22" t="str">
        <f>VLOOKUP(M3,Table2[#All],2,)</f>
        <v>Speeding</v>
      </c>
      <c r="O3" s="4" t="s">
        <v>5</v>
      </c>
    </row>
    <row r="4" spans="1:15" hidden="1" x14ac:dyDescent="0.3">
      <c r="A4" s="2">
        <v>210001740</v>
      </c>
      <c r="B4" s="3">
        <v>40621</v>
      </c>
      <c r="C4" s="3">
        <v>604</v>
      </c>
      <c r="D4" s="3" t="s">
        <v>6</v>
      </c>
      <c r="E4" s="3">
        <v>3</v>
      </c>
      <c r="F4" s="3">
        <v>0</v>
      </c>
      <c r="G4" s="3">
        <v>0</v>
      </c>
      <c r="H4" s="3"/>
      <c r="I4" s="3"/>
      <c r="J4" s="3"/>
      <c r="K4" s="3"/>
      <c r="L4" s="3"/>
      <c r="M4" s="3" t="s">
        <v>1</v>
      </c>
      <c r="N4" s="22" t="str">
        <f>VLOOKUP(M4,Table2[#All],2,)</f>
        <v>UNKNOWN</v>
      </c>
      <c r="O4" s="4" t="s">
        <v>2</v>
      </c>
    </row>
    <row r="5" spans="1:15" hidden="1" x14ac:dyDescent="0.3">
      <c r="A5" s="2">
        <v>210001759</v>
      </c>
      <c r="B5" s="3">
        <v>40721</v>
      </c>
      <c r="C5" s="3">
        <v>750</v>
      </c>
      <c r="D5" s="3" t="s">
        <v>7</v>
      </c>
      <c r="E5" s="3">
        <v>3</v>
      </c>
      <c r="F5" s="3">
        <v>0</v>
      </c>
      <c r="G5" s="3">
        <v>2</v>
      </c>
      <c r="H5" s="3"/>
      <c r="I5" s="3"/>
      <c r="J5" s="3"/>
      <c r="K5" s="3"/>
      <c r="L5" s="3"/>
      <c r="M5" s="3" t="s">
        <v>8</v>
      </c>
      <c r="N5" s="22" t="str">
        <f>VLOOKUP(M5,Table2[#All],2,)</f>
        <v>Running red light</v>
      </c>
      <c r="O5" s="4" t="s">
        <v>9</v>
      </c>
    </row>
    <row r="6" spans="1:15" hidden="1" x14ac:dyDescent="0.3">
      <c r="A6" s="2">
        <v>210001788</v>
      </c>
      <c r="B6" s="3">
        <v>40821</v>
      </c>
      <c r="C6" s="3">
        <v>1755</v>
      </c>
      <c r="D6" s="3" t="s">
        <v>10</v>
      </c>
      <c r="E6" s="3">
        <v>1</v>
      </c>
      <c r="F6" s="3">
        <v>0</v>
      </c>
      <c r="G6" s="3">
        <v>0</v>
      </c>
      <c r="H6" s="3"/>
      <c r="I6" s="3"/>
      <c r="J6" s="3"/>
      <c r="K6" s="3"/>
      <c r="L6" s="3"/>
      <c r="M6" s="3" t="s">
        <v>1</v>
      </c>
      <c r="N6" s="22" t="str">
        <f>VLOOKUP(M6,Table2[#All],2,)</f>
        <v>UNKNOWN</v>
      </c>
      <c r="O6" s="4" t="s">
        <v>2</v>
      </c>
    </row>
    <row r="7" spans="1:15" hidden="1" x14ac:dyDescent="0.3">
      <c r="A7" s="2">
        <v>210001790</v>
      </c>
      <c r="B7" s="3">
        <v>40821</v>
      </c>
      <c r="C7" s="3">
        <v>1859</v>
      </c>
      <c r="D7" s="3" t="s">
        <v>11</v>
      </c>
      <c r="E7" s="3">
        <v>2</v>
      </c>
      <c r="F7" s="3">
        <v>0</v>
      </c>
      <c r="G7" s="3">
        <v>0</v>
      </c>
      <c r="H7" s="3"/>
      <c r="I7" s="3"/>
      <c r="J7" s="3"/>
      <c r="K7" s="3"/>
      <c r="L7" s="3"/>
      <c r="M7" s="3" t="s">
        <v>1</v>
      </c>
      <c r="N7" s="22" t="str">
        <f>VLOOKUP(M7,Table2[#All],2,)</f>
        <v>UNKNOWN</v>
      </c>
      <c r="O7" s="4" t="s">
        <v>2</v>
      </c>
    </row>
    <row r="8" spans="1:15" hidden="1" x14ac:dyDescent="0.3">
      <c r="A8" s="2">
        <v>210001784</v>
      </c>
      <c r="B8" s="3">
        <v>40821</v>
      </c>
      <c r="C8" s="3">
        <v>1534</v>
      </c>
      <c r="D8" s="3" t="s">
        <v>12</v>
      </c>
      <c r="E8" s="3">
        <v>3</v>
      </c>
      <c r="F8" s="3">
        <v>0</v>
      </c>
      <c r="G8" s="3">
        <v>0</v>
      </c>
      <c r="H8" s="3"/>
      <c r="I8" s="3"/>
      <c r="J8" s="3"/>
      <c r="K8" s="3"/>
      <c r="L8" s="3" t="s">
        <v>4</v>
      </c>
      <c r="M8" s="3">
        <v>21650</v>
      </c>
      <c r="N8" s="22" t="str">
        <f>VLOOKUP(M8,Table2[#All],2,)</f>
        <v>Right hand lane violation</v>
      </c>
      <c r="O8" s="4" t="s">
        <v>13</v>
      </c>
    </row>
    <row r="9" spans="1:15" hidden="1" x14ac:dyDescent="0.3">
      <c r="A9" s="2">
        <v>210001795</v>
      </c>
      <c r="B9" s="3">
        <v>40921</v>
      </c>
      <c r="C9" s="3">
        <v>1041</v>
      </c>
      <c r="D9" s="3" t="s">
        <v>14</v>
      </c>
      <c r="E9" s="3">
        <v>2</v>
      </c>
      <c r="F9" s="3">
        <v>0</v>
      </c>
      <c r="G9" s="3">
        <v>2</v>
      </c>
      <c r="H9" s="3"/>
      <c r="I9" s="3"/>
      <c r="J9" s="3"/>
      <c r="K9" s="3"/>
      <c r="L9" s="3"/>
      <c r="M9" s="3" t="s">
        <v>8</v>
      </c>
      <c r="N9" s="22" t="str">
        <f>VLOOKUP(M9,Table2[#All],2,)</f>
        <v>Running red light</v>
      </c>
      <c r="O9" s="4" t="s">
        <v>9</v>
      </c>
    </row>
    <row r="10" spans="1:15" hidden="1" x14ac:dyDescent="0.3">
      <c r="A10" s="2">
        <v>210001803</v>
      </c>
      <c r="B10" s="3">
        <v>40921</v>
      </c>
      <c r="C10" s="3">
        <v>1825</v>
      </c>
      <c r="D10" s="3" t="s">
        <v>15</v>
      </c>
      <c r="E10" s="3">
        <v>3</v>
      </c>
      <c r="F10" s="3">
        <v>0</v>
      </c>
      <c r="G10" s="3">
        <v>0</v>
      </c>
      <c r="H10" s="3"/>
      <c r="I10" s="3"/>
      <c r="J10" s="3"/>
      <c r="K10" s="3"/>
      <c r="L10" s="3"/>
      <c r="M10" s="3">
        <v>22107</v>
      </c>
      <c r="N10" s="22" t="str">
        <f>VLOOKUP(M10,Table2[#All],2,)</f>
        <v>Unsafe lane change</v>
      </c>
      <c r="O10" s="4" t="s">
        <v>16</v>
      </c>
    </row>
    <row r="11" spans="1:15" hidden="1" x14ac:dyDescent="0.3">
      <c r="A11" s="2">
        <v>210001801</v>
      </c>
      <c r="B11" s="3">
        <v>40921</v>
      </c>
      <c r="C11" s="3">
        <v>1604</v>
      </c>
      <c r="D11" s="3" t="s">
        <v>17</v>
      </c>
      <c r="E11" s="3">
        <v>2</v>
      </c>
      <c r="F11" s="3">
        <v>0</v>
      </c>
      <c r="G11" s="3">
        <v>0</v>
      </c>
      <c r="H11" s="3"/>
      <c r="I11" s="3"/>
      <c r="J11" s="3"/>
      <c r="K11" s="3"/>
      <c r="L11" s="3" t="s">
        <v>4</v>
      </c>
      <c r="M11" s="3">
        <v>21703</v>
      </c>
      <c r="N11" s="22" t="str">
        <f>VLOOKUP(M11,Table2[#All],2,)</f>
        <v>Unsafe following distance</v>
      </c>
      <c r="O11" s="4" t="s">
        <v>18</v>
      </c>
    </row>
    <row r="12" spans="1:15" ht="31.2" x14ac:dyDescent="0.3">
      <c r="A12" s="2">
        <v>210001826</v>
      </c>
      <c r="B12" s="3">
        <v>41121</v>
      </c>
      <c r="C12" s="3">
        <v>845</v>
      </c>
      <c r="D12" s="3" t="s">
        <v>19</v>
      </c>
      <c r="E12" s="3">
        <v>1</v>
      </c>
      <c r="F12" s="3">
        <v>0</v>
      </c>
      <c r="G12" s="3">
        <v>2</v>
      </c>
      <c r="H12" s="3"/>
      <c r="I12" s="3" t="s">
        <v>4</v>
      </c>
      <c r="J12" s="3"/>
      <c r="K12" s="3"/>
      <c r="L12" s="3"/>
      <c r="M12" s="3" t="s">
        <v>138</v>
      </c>
      <c r="N12" s="10" t="str">
        <f>VLOOKUP(M12,Table2[#All],2,)</f>
        <v>Failure to yield for a pedestrian</v>
      </c>
      <c r="O12" s="28" t="s">
        <v>20</v>
      </c>
    </row>
    <row r="13" spans="1:15" hidden="1" x14ac:dyDescent="0.3">
      <c r="A13" s="2">
        <v>210001856</v>
      </c>
      <c r="B13" s="3">
        <v>41121</v>
      </c>
      <c r="C13" s="3">
        <v>1125</v>
      </c>
      <c r="D13" s="3" t="s">
        <v>21</v>
      </c>
      <c r="E13" s="3">
        <v>1</v>
      </c>
      <c r="F13" s="3">
        <v>0</v>
      </c>
      <c r="G13" s="3">
        <v>0</v>
      </c>
      <c r="H13" s="3"/>
      <c r="I13" s="3"/>
      <c r="J13" s="3"/>
      <c r="K13" s="3"/>
      <c r="L13" s="3"/>
      <c r="M13" s="3" t="s">
        <v>1</v>
      </c>
      <c r="N13" s="22" t="str">
        <f>VLOOKUP(M13,Table2[#All],2,)</f>
        <v>UNKNOWN</v>
      </c>
      <c r="O13" s="4" t="s">
        <v>2</v>
      </c>
    </row>
    <row r="14" spans="1:15" hidden="1" x14ac:dyDescent="0.3">
      <c r="A14" s="2">
        <v>210001903</v>
      </c>
      <c r="B14" s="3">
        <v>41621</v>
      </c>
      <c r="C14" s="3">
        <v>210</v>
      </c>
      <c r="D14" s="3" t="s">
        <v>22</v>
      </c>
      <c r="E14" s="3">
        <v>3</v>
      </c>
      <c r="F14" s="3">
        <v>0</v>
      </c>
      <c r="G14" s="3">
        <v>0</v>
      </c>
      <c r="H14" s="3"/>
      <c r="I14" s="3"/>
      <c r="J14" s="3"/>
      <c r="K14" s="3" t="s">
        <v>4</v>
      </c>
      <c r="L14" s="3"/>
      <c r="M14" s="3" t="s">
        <v>23</v>
      </c>
      <c r="N14" s="22" t="str">
        <f>VLOOKUP(M14,Table2[#All],2,)</f>
        <v>DUI - alcohol &gt; .08%</v>
      </c>
      <c r="O14" s="4" t="s">
        <v>24</v>
      </c>
    </row>
    <row r="15" spans="1:15" hidden="1" x14ac:dyDescent="0.3">
      <c r="A15" s="2">
        <v>210001923</v>
      </c>
      <c r="B15" s="3">
        <v>41721</v>
      </c>
      <c r="C15" s="3">
        <v>206</v>
      </c>
      <c r="D15" s="3" t="s">
        <v>19</v>
      </c>
      <c r="E15" s="3">
        <v>1</v>
      </c>
      <c r="F15" s="3">
        <v>0</v>
      </c>
      <c r="G15" s="3">
        <v>0</v>
      </c>
      <c r="H15" s="3"/>
      <c r="I15" s="3"/>
      <c r="J15" s="3"/>
      <c r="K15" s="3" t="s">
        <v>4</v>
      </c>
      <c r="L15" s="3"/>
      <c r="M15" s="3" t="s">
        <v>25</v>
      </c>
      <c r="N15" s="22" t="str">
        <f>VLOOKUP(M15,Table2[#All],2,)</f>
        <v>DUI - alcohol</v>
      </c>
      <c r="O15" s="4" t="s">
        <v>24</v>
      </c>
    </row>
    <row r="16" spans="1:15" x14ac:dyDescent="0.3">
      <c r="A16" s="2">
        <v>210001932</v>
      </c>
      <c r="B16" s="3">
        <v>41821</v>
      </c>
      <c r="C16" s="3">
        <v>305</v>
      </c>
      <c r="D16" s="3" t="s">
        <v>26</v>
      </c>
      <c r="E16" s="3">
        <v>1</v>
      </c>
      <c r="F16" s="3">
        <v>0</v>
      </c>
      <c r="G16" s="3">
        <v>1</v>
      </c>
      <c r="H16" s="3"/>
      <c r="I16" s="3" t="s">
        <v>4</v>
      </c>
      <c r="J16" s="3"/>
      <c r="K16" s="3" t="s">
        <v>4</v>
      </c>
      <c r="L16" s="3" t="s">
        <v>4</v>
      </c>
      <c r="M16" s="3">
        <v>23152</v>
      </c>
      <c r="N16" s="10" t="str">
        <f>VLOOKUP(M16,Table2[#All],2,)</f>
        <v>DUI - misdemeanor</v>
      </c>
      <c r="O16" s="28" t="s">
        <v>24</v>
      </c>
    </row>
    <row r="17" spans="1:15" hidden="1" x14ac:dyDescent="0.3">
      <c r="A17" s="2">
        <v>210001951</v>
      </c>
      <c r="B17" s="3">
        <v>41921</v>
      </c>
      <c r="C17" s="3">
        <v>756</v>
      </c>
      <c r="D17" s="3" t="s">
        <v>27</v>
      </c>
      <c r="E17" s="3">
        <v>2</v>
      </c>
      <c r="F17" s="3">
        <v>0</v>
      </c>
      <c r="G17" s="3">
        <v>0</v>
      </c>
      <c r="H17" s="3"/>
      <c r="I17" s="3"/>
      <c r="J17" s="3"/>
      <c r="K17" s="3"/>
      <c r="L17" s="3"/>
      <c r="M17" s="3" t="s">
        <v>1</v>
      </c>
      <c r="N17" s="22" t="str">
        <f>VLOOKUP(M17,Table2[#All],2,)</f>
        <v>UNKNOWN</v>
      </c>
      <c r="O17" s="4" t="s">
        <v>2</v>
      </c>
    </row>
    <row r="18" spans="1:15" hidden="1" x14ac:dyDescent="0.3">
      <c r="A18" s="2">
        <v>210002023</v>
      </c>
      <c r="B18" s="3">
        <v>42221</v>
      </c>
      <c r="C18" s="3">
        <v>2304</v>
      </c>
      <c r="D18" s="3" t="s">
        <v>28</v>
      </c>
      <c r="E18" s="3">
        <v>3</v>
      </c>
      <c r="F18" s="3">
        <v>0</v>
      </c>
      <c r="G18" s="3">
        <v>0</v>
      </c>
      <c r="H18" s="3"/>
      <c r="I18" s="3"/>
      <c r="J18" s="3"/>
      <c r="K18" s="3" t="s">
        <v>4</v>
      </c>
      <c r="L18" s="3"/>
      <c r="M18" s="3" t="s">
        <v>25</v>
      </c>
      <c r="N18" s="22" t="str">
        <f>VLOOKUP(M18,Table2[#All],2,)</f>
        <v>DUI - alcohol</v>
      </c>
      <c r="O18" s="4" t="s">
        <v>24</v>
      </c>
    </row>
    <row r="19" spans="1:15" hidden="1" x14ac:dyDescent="0.3">
      <c r="A19" s="2">
        <v>210002027</v>
      </c>
      <c r="B19" s="3">
        <v>42321</v>
      </c>
      <c r="C19" s="3">
        <v>1648</v>
      </c>
      <c r="D19" s="3" t="s">
        <v>29</v>
      </c>
      <c r="E19" s="3">
        <v>2</v>
      </c>
      <c r="F19" s="3">
        <v>0</v>
      </c>
      <c r="G19" s="3">
        <v>0</v>
      </c>
      <c r="H19" s="3"/>
      <c r="I19" s="3"/>
      <c r="J19" s="3"/>
      <c r="K19" s="3"/>
      <c r="L19" s="3"/>
      <c r="M19" s="3">
        <v>22106</v>
      </c>
      <c r="N19" s="22" t="str">
        <f>VLOOKUP(M19,Table2[#All],2,)</f>
        <v>Unsafe starting or backing</v>
      </c>
      <c r="O19" s="4" t="s">
        <v>30</v>
      </c>
    </row>
    <row r="20" spans="1:15" hidden="1" x14ac:dyDescent="0.3">
      <c r="A20" s="2">
        <v>210002067</v>
      </c>
      <c r="B20" s="3">
        <v>42621</v>
      </c>
      <c r="C20" s="3">
        <v>718</v>
      </c>
      <c r="D20" s="3" t="s">
        <v>31</v>
      </c>
      <c r="E20" s="3">
        <v>1</v>
      </c>
      <c r="F20" s="3">
        <v>0</v>
      </c>
      <c r="G20" s="3">
        <v>0</v>
      </c>
      <c r="H20" s="3"/>
      <c r="I20" s="3"/>
      <c r="J20" s="3"/>
      <c r="K20" s="3"/>
      <c r="L20" s="3"/>
      <c r="M20" s="3" t="s">
        <v>1</v>
      </c>
      <c r="N20" s="22" t="str">
        <f>VLOOKUP(M20,Table2[#All],2,)</f>
        <v>UNKNOWN</v>
      </c>
      <c r="O20" s="4" t="s">
        <v>2</v>
      </c>
    </row>
    <row r="21" spans="1:15" hidden="1" x14ac:dyDescent="0.3">
      <c r="A21" s="2">
        <v>210002076</v>
      </c>
      <c r="B21" s="3">
        <v>42621</v>
      </c>
      <c r="C21" s="3">
        <v>1929</v>
      </c>
      <c r="D21" s="3" t="s">
        <v>32</v>
      </c>
      <c r="E21" s="3">
        <v>4</v>
      </c>
      <c r="F21" s="3">
        <v>0</v>
      </c>
      <c r="G21" s="3">
        <v>0</v>
      </c>
      <c r="H21" s="3"/>
      <c r="I21" s="3"/>
      <c r="J21" s="3"/>
      <c r="K21" s="3"/>
      <c r="L21" s="3"/>
      <c r="M21" s="3" t="s">
        <v>1</v>
      </c>
      <c r="N21" s="22" t="str">
        <f>VLOOKUP(M21,Table2[#All],2,)</f>
        <v>UNKNOWN</v>
      </c>
      <c r="O21" s="4" t="s">
        <v>2</v>
      </c>
    </row>
    <row r="22" spans="1:15" hidden="1" x14ac:dyDescent="0.3">
      <c r="A22" s="2">
        <v>210002113</v>
      </c>
      <c r="B22" s="3">
        <v>42821</v>
      </c>
      <c r="C22" s="3">
        <v>1838</v>
      </c>
      <c r="D22" s="3" t="s">
        <v>33</v>
      </c>
      <c r="E22" s="3">
        <v>2</v>
      </c>
      <c r="F22" s="3">
        <v>0</v>
      </c>
      <c r="G22" s="3">
        <v>0</v>
      </c>
      <c r="H22" s="3"/>
      <c r="I22" s="3"/>
      <c r="J22" s="3" t="s">
        <v>121</v>
      </c>
      <c r="K22" s="3"/>
      <c r="L22" s="3"/>
      <c r="M22" s="3" t="s">
        <v>1</v>
      </c>
      <c r="N22" s="22" t="str">
        <f>VLOOKUP(M22,Table2[#All],2,)</f>
        <v>UNKNOWN</v>
      </c>
      <c r="O22" s="4" t="s">
        <v>2</v>
      </c>
    </row>
    <row r="23" spans="1:15" hidden="1" x14ac:dyDescent="0.3">
      <c r="A23" s="2">
        <v>210002108</v>
      </c>
      <c r="B23" s="3">
        <v>42821</v>
      </c>
      <c r="C23" s="3">
        <v>1128</v>
      </c>
      <c r="D23" s="3" t="s">
        <v>34</v>
      </c>
      <c r="E23" s="3">
        <v>1</v>
      </c>
      <c r="F23" s="3">
        <v>0</v>
      </c>
      <c r="G23" s="3">
        <v>1</v>
      </c>
      <c r="H23" s="3"/>
      <c r="I23" s="3"/>
      <c r="J23" s="3"/>
      <c r="K23" s="3"/>
      <c r="L23" s="3"/>
      <c r="M23" s="3">
        <v>22350</v>
      </c>
      <c r="N23" s="22" t="str">
        <f>VLOOKUP(M23,Table2[#All],2,)</f>
        <v>Speeding</v>
      </c>
      <c r="O23" s="4" t="s">
        <v>5</v>
      </c>
    </row>
    <row r="24" spans="1:15" hidden="1" x14ac:dyDescent="0.3">
      <c r="A24" s="2">
        <v>210002114</v>
      </c>
      <c r="B24" s="3">
        <v>42821</v>
      </c>
      <c r="C24" s="3">
        <v>1856</v>
      </c>
      <c r="D24" s="3" t="s">
        <v>35</v>
      </c>
      <c r="E24" s="3">
        <v>2</v>
      </c>
      <c r="F24" s="3">
        <v>0</v>
      </c>
      <c r="G24" s="3">
        <v>0</v>
      </c>
      <c r="H24" s="3"/>
      <c r="I24" s="3"/>
      <c r="J24" s="3"/>
      <c r="K24" s="3"/>
      <c r="L24" s="3"/>
      <c r="M24" s="3" t="s">
        <v>36</v>
      </c>
      <c r="N24" s="22" t="str">
        <f>VLOOKUP(M24,Table2[#All],2,)</f>
        <v>Failure to yield – highway from public property</v>
      </c>
      <c r="O24" s="4" t="s">
        <v>37</v>
      </c>
    </row>
    <row r="25" spans="1:15" hidden="1" x14ac:dyDescent="0.3">
      <c r="A25" s="2">
        <v>210002120</v>
      </c>
      <c r="B25" s="3">
        <v>42921</v>
      </c>
      <c r="C25" s="3">
        <v>926</v>
      </c>
      <c r="D25" s="3" t="s">
        <v>38</v>
      </c>
      <c r="E25" s="3">
        <v>4</v>
      </c>
      <c r="F25" s="3">
        <v>0</v>
      </c>
      <c r="G25" s="3">
        <v>0</v>
      </c>
      <c r="H25" s="3"/>
      <c r="I25" s="3"/>
      <c r="J25" s="3"/>
      <c r="K25" s="3"/>
      <c r="L25" s="3"/>
      <c r="M25" s="3" t="s">
        <v>1</v>
      </c>
      <c r="N25" s="22" t="str">
        <f>VLOOKUP(M25,Table2[#All],2,)</f>
        <v>UNKNOWN</v>
      </c>
      <c r="O25" s="4" t="s">
        <v>2</v>
      </c>
    </row>
    <row r="26" spans="1:15" hidden="1" x14ac:dyDescent="0.3">
      <c r="A26" s="2">
        <v>210002122</v>
      </c>
      <c r="B26" s="3">
        <v>42921</v>
      </c>
      <c r="C26" s="3">
        <v>1101</v>
      </c>
      <c r="D26" s="3" t="s">
        <v>39</v>
      </c>
      <c r="E26" s="3">
        <v>2</v>
      </c>
      <c r="F26" s="3">
        <v>0</v>
      </c>
      <c r="G26" s="3">
        <v>0</v>
      </c>
      <c r="H26" s="3"/>
      <c r="I26" s="3"/>
      <c r="J26" s="3"/>
      <c r="K26" s="3"/>
      <c r="L26" s="3"/>
      <c r="M26" s="3" t="s">
        <v>1</v>
      </c>
      <c r="N26" s="22" t="str">
        <f>VLOOKUP(M26,Table2[#All],2,)</f>
        <v>UNKNOWN</v>
      </c>
      <c r="O26" s="4" t="s">
        <v>2</v>
      </c>
    </row>
    <row r="27" spans="1:15" hidden="1" x14ac:dyDescent="0.3">
      <c r="A27" s="2">
        <v>210002146</v>
      </c>
      <c r="B27" s="3">
        <v>43021</v>
      </c>
      <c r="C27" s="3">
        <v>1608</v>
      </c>
      <c r="D27" s="3" t="s">
        <v>40</v>
      </c>
      <c r="E27" s="3">
        <v>3</v>
      </c>
      <c r="F27" s="3">
        <v>0</v>
      </c>
      <c r="G27" s="3">
        <v>2</v>
      </c>
      <c r="H27" s="3"/>
      <c r="I27" s="3"/>
      <c r="J27" s="3"/>
      <c r="K27" s="3"/>
      <c r="L27" s="3"/>
      <c r="M27" s="3" t="s">
        <v>41</v>
      </c>
      <c r="N27" s="22" t="str">
        <f>VLOOKUP(M27,Table2[#All],2,)</f>
        <v>Failure to stop</v>
      </c>
      <c r="O27" s="4" t="s">
        <v>42</v>
      </c>
    </row>
    <row r="28" spans="1:15" hidden="1" x14ac:dyDescent="0.3">
      <c r="A28" s="2">
        <v>210002142</v>
      </c>
      <c r="B28" s="3">
        <v>43021</v>
      </c>
      <c r="C28" s="3">
        <v>1336</v>
      </c>
      <c r="D28" s="3" t="s">
        <v>39</v>
      </c>
      <c r="E28" s="3">
        <v>2</v>
      </c>
      <c r="F28" s="3">
        <v>0</v>
      </c>
      <c r="G28" s="3">
        <v>0</v>
      </c>
      <c r="H28" s="3"/>
      <c r="I28" s="3"/>
      <c r="J28" s="3"/>
      <c r="K28" s="3"/>
      <c r="L28" s="3" t="s">
        <v>4</v>
      </c>
      <c r="M28" s="3">
        <v>22350</v>
      </c>
      <c r="N28" s="22" t="str">
        <f>VLOOKUP(M28,Table2[#All],2,)</f>
        <v>Speeding</v>
      </c>
      <c r="O28" s="4" t="s">
        <v>5</v>
      </c>
    </row>
    <row r="29" spans="1:15" hidden="1" x14ac:dyDescent="0.3">
      <c r="A29" s="2">
        <v>210002165</v>
      </c>
      <c r="B29" s="3">
        <v>50121</v>
      </c>
      <c r="C29" s="3">
        <v>1551</v>
      </c>
      <c r="D29" s="3" t="s">
        <v>15</v>
      </c>
      <c r="E29" s="3">
        <v>3</v>
      </c>
      <c r="F29" s="3">
        <v>0</v>
      </c>
      <c r="G29" s="3">
        <v>1</v>
      </c>
      <c r="H29" s="3"/>
      <c r="I29" s="3"/>
      <c r="J29" s="3"/>
      <c r="K29" s="3"/>
      <c r="L29" s="3"/>
      <c r="M29" s="3" t="s">
        <v>43</v>
      </c>
      <c r="N29" s="22" t="str">
        <f>VLOOKUP(M29,Table2[#All],2,)</f>
        <v>Failure to yield – left or U-turn, highway</v>
      </c>
      <c r="O29" s="4" t="s">
        <v>44</v>
      </c>
    </row>
    <row r="30" spans="1:15" hidden="1" x14ac:dyDescent="0.3">
      <c r="A30" s="2">
        <v>210002156</v>
      </c>
      <c r="B30" s="3">
        <v>50121</v>
      </c>
      <c r="C30" s="3">
        <v>339</v>
      </c>
      <c r="D30" s="3" t="s">
        <v>45</v>
      </c>
      <c r="E30" s="3">
        <v>2</v>
      </c>
      <c r="F30" s="3">
        <v>0</v>
      </c>
      <c r="G30" s="3">
        <v>0</v>
      </c>
      <c r="H30" s="3"/>
      <c r="I30" s="3"/>
      <c r="J30" s="3" t="s">
        <v>121</v>
      </c>
      <c r="K30" s="3"/>
      <c r="L30" s="3" t="s">
        <v>4</v>
      </c>
      <c r="M30" s="3">
        <v>22350</v>
      </c>
      <c r="N30" s="22" t="str">
        <f>VLOOKUP(M30,Table2[#All],2,)</f>
        <v>Speeding</v>
      </c>
      <c r="O30" s="4" t="s">
        <v>5</v>
      </c>
    </row>
    <row r="31" spans="1:15" hidden="1" x14ac:dyDescent="0.3">
      <c r="A31" s="2">
        <v>210002157</v>
      </c>
      <c r="B31" s="3">
        <v>50121</v>
      </c>
      <c r="C31" s="3">
        <v>339</v>
      </c>
      <c r="D31" s="3" t="s">
        <v>46</v>
      </c>
      <c r="E31" s="3">
        <v>2</v>
      </c>
      <c r="F31" s="3">
        <v>0</v>
      </c>
      <c r="G31" s="3">
        <v>0</v>
      </c>
      <c r="H31" s="3"/>
      <c r="I31" s="3"/>
      <c r="J31" s="3" t="s">
        <v>121</v>
      </c>
      <c r="K31" s="3"/>
      <c r="L31" s="3" t="s">
        <v>4</v>
      </c>
      <c r="M31" s="3">
        <v>22106</v>
      </c>
      <c r="N31" s="22" t="str">
        <f>VLOOKUP(M31,Table2[#All],2,)</f>
        <v>Unsafe starting or backing</v>
      </c>
      <c r="O31" s="4" t="s">
        <v>30</v>
      </c>
    </row>
    <row r="32" spans="1:15" hidden="1" x14ac:dyDescent="0.3">
      <c r="A32" s="2">
        <v>210002159</v>
      </c>
      <c r="B32" s="3">
        <v>50121</v>
      </c>
      <c r="C32" s="3">
        <v>637</v>
      </c>
      <c r="D32" s="3" t="s">
        <v>29</v>
      </c>
      <c r="E32" s="3">
        <v>2</v>
      </c>
      <c r="F32" s="3">
        <v>0</v>
      </c>
      <c r="G32" s="3">
        <v>0</v>
      </c>
      <c r="H32" s="3"/>
      <c r="I32" s="3"/>
      <c r="J32" s="3"/>
      <c r="K32" s="3"/>
      <c r="L32" s="3" t="s">
        <v>4</v>
      </c>
      <c r="M32" s="3">
        <v>22350</v>
      </c>
      <c r="N32" s="22" t="str">
        <f>VLOOKUP(M32,Table2[#All],2,)</f>
        <v>Speeding</v>
      </c>
      <c r="O32" s="4" t="s">
        <v>5</v>
      </c>
    </row>
    <row r="33" spans="1:15" hidden="1" x14ac:dyDescent="0.3">
      <c r="A33" s="2">
        <v>210002179</v>
      </c>
      <c r="B33" s="3">
        <v>50221</v>
      </c>
      <c r="C33" s="3">
        <v>1333</v>
      </c>
      <c r="D33" s="3" t="s">
        <v>47</v>
      </c>
      <c r="E33" s="3">
        <v>4</v>
      </c>
      <c r="F33" s="3">
        <v>0</v>
      </c>
      <c r="G33" s="3">
        <v>0</v>
      </c>
      <c r="H33" s="3"/>
      <c r="I33" s="3"/>
      <c r="J33" s="3"/>
      <c r="K33" s="3"/>
      <c r="L33" s="3"/>
      <c r="M33" s="3" t="s">
        <v>1</v>
      </c>
      <c r="N33" s="22" t="str">
        <f>VLOOKUP(M33,Table2[#All],2,)</f>
        <v>UNKNOWN</v>
      </c>
      <c r="O33" s="4" t="s">
        <v>2</v>
      </c>
    </row>
    <row r="34" spans="1:15" hidden="1" x14ac:dyDescent="0.3">
      <c r="A34" s="2">
        <v>210002206</v>
      </c>
      <c r="B34" s="3">
        <v>50321</v>
      </c>
      <c r="C34" s="3">
        <v>1928</v>
      </c>
      <c r="D34" s="3" t="s">
        <v>48</v>
      </c>
      <c r="E34" s="3">
        <v>2</v>
      </c>
      <c r="F34" s="3">
        <v>0</v>
      </c>
      <c r="G34" s="3">
        <v>0</v>
      </c>
      <c r="H34" s="3"/>
      <c r="I34" s="3"/>
      <c r="J34" s="3"/>
      <c r="K34" s="3"/>
      <c r="L34" s="3"/>
      <c r="M34" s="3" t="s">
        <v>1</v>
      </c>
      <c r="N34" s="22" t="str">
        <f>VLOOKUP(M34,Table2[#All],2,)</f>
        <v>UNKNOWN</v>
      </c>
      <c r="O34" s="4" t="s">
        <v>2</v>
      </c>
    </row>
    <row r="35" spans="1:15" hidden="1" x14ac:dyDescent="0.3">
      <c r="A35" s="2">
        <v>210002209</v>
      </c>
      <c r="B35" s="3">
        <v>50321</v>
      </c>
      <c r="C35" s="3">
        <v>1950</v>
      </c>
      <c r="D35" s="3" t="s">
        <v>49</v>
      </c>
      <c r="E35" s="3">
        <v>1</v>
      </c>
      <c r="F35" s="3">
        <v>0</v>
      </c>
      <c r="G35" s="3">
        <v>0</v>
      </c>
      <c r="H35" s="3"/>
      <c r="I35" s="3"/>
      <c r="J35" s="3"/>
      <c r="K35" s="3"/>
      <c r="L35" s="3"/>
      <c r="M35" s="3" t="s">
        <v>1</v>
      </c>
      <c r="N35" s="22" t="str">
        <f>VLOOKUP(M35,Table2[#All],2,)</f>
        <v>UNKNOWN</v>
      </c>
      <c r="O35" s="4" t="s">
        <v>2</v>
      </c>
    </row>
    <row r="36" spans="1:15" hidden="1" x14ac:dyDescent="0.3">
      <c r="A36" s="2">
        <v>210002196</v>
      </c>
      <c r="B36" s="3">
        <v>50321</v>
      </c>
      <c r="C36" s="3">
        <v>627</v>
      </c>
      <c r="D36" s="3" t="s">
        <v>50</v>
      </c>
      <c r="E36" s="3">
        <v>4</v>
      </c>
      <c r="F36" s="3">
        <v>0</v>
      </c>
      <c r="G36" s="3">
        <v>0</v>
      </c>
      <c r="H36" s="3"/>
      <c r="I36" s="3"/>
      <c r="J36" s="3"/>
      <c r="K36" s="3"/>
      <c r="L36" s="3"/>
      <c r="M36" s="3" t="s">
        <v>1</v>
      </c>
      <c r="N36" s="22" t="str">
        <f>VLOOKUP(M36,Table2[#All],2,)</f>
        <v>UNKNOWN</v>
      </c>
      <c r="O36" s="4" t="s">
        <v>2</v>
      </c>
    </row>
    <row r="37" spans="1:15" hidden="1" x14ac:dyDescent="0.3">
      <c r="A37" s="2">
        <v>210002198</v>
      </c>
      <c r="B37" s="3">
        <v>50321</v>
      </c>
      <c r="C37" s="3">
        <v>721</v>
      </c>
      <c r="D37" s="3" t="s">
        <v>51</v>
      </c>
      <c r="E37" s="3">
        <v>3</v>
      </c>
      <c r="F37" s="3">
        <v>0</v>
      </c>
      <c r="G37" s="3">
        <v>0</v>
      </c>
      <c r="H37" s="3"/>
      <c r="I37" s="3"/>
      <c r="J37" s="3"/>
      <c r="K37" s="3"/>
      <c r="L37" s="3" t="s">
        <v>4</v>
      </c>
      <c r="M37" s="3">
        <v>21650</v>
      </c>
      <c r="N37" s="22" t="str">
        <f>VLOOKUP(M37,Table2[#All],2,)</f>
        <v>Right hand lane violation</v>
      </c>
      <c r="O37" s="4" t="s">
        <v>13</v>
      </c>
    </row>
    <row r="38" spans="1:15" hidden="1" x14ac:dyDescent="0.3">
      <c r="A38" s="2">
        <v>210002267</v>
      </c>
      <c r="B38" s="3">
        <v>50721</v>
      </c>
      <c r="C38" s="3">
        <v>808</v>
      </c>
      <c r="D38" s="3" t="s">
        <v>40</v>
      </c>
      <c r="E38" s="3">
        <v>3</v>
      </c>
      <c r="F38" s="3">
        <v>0</v>
      </c>
      <c r="G38" s="3">
        <v>1</v>
      </c>
      <c r="H38" s="3" t="s">
        <v>4</v>
      </c>
      <c r="I38" s="3"/>
      <c r="J38" s="3"/>
      <c r="K38" s="3"/>
      <c r="L38" s="3" t="s">
        <v>4</v>
      </c>
      <c r="M38" s="3">
        <v>22350</v>
      </c>
      <c r="N38" s="22" t="str">
        <f>VLOOKUP(M38,Table2[#All],2,)</f>
        <v>Speeding</v>
      </c>
      <c r="O38" s="4" t="s">
        <v>5</v>
      </c>
    </row>
    <row r="39" spans="1:15" hidden="1" x14ac:dyDescent="0.3">
      <c r="A39" s="2">
        <v>210002280</v>
      </c>
      <c r="B39" s="3">
        <v>50721</v>
      </c>
      <c r="C39" s="3">
        <v>1735</v>
      </c>
      <c r="D39" s="3" t="s">
        <v>52</v>
      </c>
      <c r="E39" s="3">
        <v>3</v>
      </c>
      <c r="F39" s="3">
        <v>0</v>
      </c>
      <c r="G39" s="3">
        <v>0</v>
      </c>
      <c r="H39" s="3" t="s">
        <v>4</v>
      </c>
      <c r="I39" s="3"/>
      <c r="J39" s="3"/>
      <c r="K39" s="3"/>
      <c r="L39" s="3"/>
      <c r="M39" s="3" t="s">
        <v>1</v>
      </c>
      <c r="N39" s="22" t="str">
        <f>VLOOKUP(M39,Table2[#All],2,)</f>
        <v>UNKNOWN</v>
      </c>
      <c r="O39" s="4" t="s">
        <v>2</v>
      </c>
    </row>
    <row r="40" spans="1:15" hidden="1" x14ac:dyDescent="0.3">
      <c r="A40" s="2">
        <v>210002279</v>
      </c>
      <c r="B40" s="3">
        <v>50721</v>
      </c>
      <c r="C40" s="3">
        <v>1627</v>
      </c>
      <c r="D40" s="3" t="s">
        <v>53</v>
      </c>
      <c r="E40" s="3">
        <v>4</v>
      </c>
      <c r="F40" s="3">
        <v>0</v>
      </c>
      <c r="G40" s="3">
        <v>0</v>
      </c>
      <c r="H40" s="3"/>
      <c r="I40" s="3"/>
      <c r="J40" s="3"/>
      <c r="K40" s="3"/>
      <c r="L40" s="3"/>
      <c r="M40" s="3" t="s">
        <v>1</v>
      </c>
      <c r="N40" s="22" t="str">
        <f>VLOOKUP(M40,Table2[#All],2,)</f>
        <v>UNKNOWN</v>
      </c>
      <c r="O40" s="4" t="s">
        <v>2</v>
      </c>
    </row>
    <row r="41" spans="1:15" hidden="1" x14ac:dyDescent="0.3">
      <c r="A41" s="2">
        <v>210002284</v>
      </c>
      <c r="B41" s="3">
        <v>50721</v>
      </c>
      <c r="C41" s="3">
        <v>1908</v>
      </c>
      <c r="D41" s="3" t="s">
        <v>54</v>
      </c>
      <c r="E41" s="3">
        <v>4</v>
      </c>
      <c r="F41" s="3">
        <v>0</v>
      </c>
      <c r="G41" s="3">
        <v>2</v>
      </c>
      <c r="H41" s="3"/>
      <c r="I41" s="3"/>
      <c r="J41" s="3"/>
      <c r="K41" s="3"/>
      <c r="L41" s="3"/>
      <c r="M41" s="3" t="s">
        <v>8</v>
      </c>
      <c r="N41" s="22" t="str">
        <f>VLOOKUP(M41,Table2[#All],2,)</f>
        <v>Running red light</v>
      </c>
      <c r="O41" s="4" t="s">
        <v>9</v>
      </c>
    </row>
    <row r="42" spans="1:15" hidden="1" x14ac:dyDescent="0.3">
      <c r="A42" s="2">
        <v>210002313</v>
      </c>
      <c r="B42" s="3">
        <v>51021</v>
      </c>
      <c r="C42" s="3">
        <v>646</v>
      </c>
      <c r="D42" s="3" t="s">
        <v>55</v>
      </c>
      <c r="E42" s="3">
        <v>2</v>
      </c>
      <c r="F42" s="3">
        <v>0</v>
      </c>
      <c r="G42" s="3">
        <v>0</v>
      </c>
      <c r="H42" s="3"/>
      <c r="I42" s="3"/>
      <c r="J42" s="3" t="s">
        <v>121</v>
      </c>
      <c r="K42" s="3"/>
      <c r="L42" s="3" t="s">
        <v>4</v>
      </c>
      <c r="M42" s="3" t="s">
        <v>1</v>
      </c>
      <c r="N42" s="22" t="str">
        <f>VLOOKUP(M42,Table2[#All],2,)</f>
        <v>UNKNOWN</v>
      </c>
      <c r="O42" s="4" t="s">
        <v>2</v>
      </c>
    </row>
    <row r="43" spans="1:15" hidden="1" x14ac:dyDescent="0.3">
      <c r="A43" s="2">
        <v>210002318</v>
      </c>
      <c r="B43" s="3">
        <v>51021</v>
      </c>
      <c r="C43" s="3">
        <v>742</v>
      </c>
      <c r="D43" s="3" t="s">
        <v>56</v>
      </c>
      <c r="E43" s="3">
        <v>2</v>
      </c>
      <c r="F43" s="3">
        <v>0</v>
      </c>
      <c r="G43" s="3">
        <v>0</v>
      </c>
      <c r="H43" s="3"/>
      <c r="I43" s="3"/>
      <c r="J43" s="3"/>
      <c r="K43" s="3"/>
      <c r="L43" s="3"/>
      <c r="M43" s="3" t="s">
        <v>1</v>
      </c>
      <c r="N43" s="22" t="str">
        <f>VLOOKUP(M43,Table2[#All],2,)</f>
        <v>UNKNOWN</v>
      </c>
      <c r="O43" s="4" t="s">
        <v>2</v>
      </c>
    </row>
    <row r="44" spans="1:15" hidden="1" x14ac:dyDescent="0.3">
      <c r="A44" s="2">
        <v>210002359</v>
      </c>
      <c r="B44" s="3">
        <v>51121</v>
      </c>
      <c r="C44" s="3">
        <v>1949</v>
      </c>
      <c r="D44" s="3" t="s">
        <v>57</v>
      </c>
      <c r="E44" s="3">
        <v>1</v>
      </c>
      <c r="F44" s="3">
        <v>0</v>
      </c>
      <c r="G44" s="3">
        <v>0</v>
      </c>
      <c r="H44" s="3"/>
      <c r="I44" s="3"/>
      <c r="J44" s="3"/>
      <c r="K44" s="3"/>
      <c r="L44" s="3"/>
      <c r="M44" s="3" t="s">
        <v>1</v>
      </c>
      <c r="N44" s="22" t="str">
        <f>VLOOKUP(M44,Table2[#All],2,)</f>
        <v>UNKNOWN</v>
      </c>
      <c r="O44" s="4" t="s">
        <v>2</v>
      </c>
    </row>
    <row r="45" spans="1:15" hidden="1" x14ac:dyDescent="0.3">
      <c r="A45" s="2">
        <v>210002394</v>
      </c>
      <c r="B45" s="3">
        <v>51321</v>
      </c>
      <c r="C45" s="3">
        <v>1040</v>
      </c>
      <c r="D45" s="3" t="s">
        <v>39</v>
      </c>
      <c r="E45" s="3">
        <v>2</v>
      </c>
      <c r="F45" s="3">
        <v>0</v>
      </c>
      <c r="G45" s="3">
        <v>0</v>
      </c>
      <c r="H45" s="3"/>
      <c r="I45" s="3"/>
      <c r="J45" s="3"/>
      <c r="K45" s="3"/>
      <c r="L45" s="3"/>
      <c r="M45" s="3" t="s">
        <v>1</v>
      </c>
      <c r="N45" s="22" t="str">
        <f>VLOOKUP(M45,Table2[#All],2,)</f>
        <v>UNKNOWN</v>
      </c>
      <c r="O45" s="4" t="s">
        <v>2</v>
      </c>
    </row>
    <row r="46" spans="1:15" hidden="1" x14ac:dyDescent="0.3">
      <c r="A46" s="2">
        <v>210002391</v>
      </c>
      <c r="B46" s="3">
        <v>51321</v>
      </c>
      <c r="C46" s="3">
        <v>325</v>
      </c>
      <c r="D46" s="3" t="s">
        <v>58</v>
      </c>
      <c r="E46" s="3">
        <v>4</v>
      </c>
      <c r="F46" s="3">
        <v>0</v>
      </c>
      <c r="G46" s="3">
        <v>1</v>
      </c>
      <c r="H46" s="3"/>
      <c r="I46" s="3"/>
      <c r="J46" s="3"/>
      <c r="K46" s="3"/>
      <c r="L46" s="3"/>
      <c r="M46" s="3">
        <v>22350</v>
      </c>
      <c r="N46" s="22" t="str">
        <f>VLOOKUP(M46,Table2[#All],2,)</f>
        <v>Speeding</v>
      </c>
      <c r="O46" s="4" t="s">
        <v>5</v>
      </c>
    </row>
    <row r="47" spans="1:15" hidden="1" x14ac:dyDescent="0.3">
      <c r="A47" s="2">
        <v>210002419</v>
      </c>
      <c r="B47" s="3">
        <v>51421</v>
      </c>
      <c r="C47" s="3">
        <v>1933</v>
      </c>
      <c r="D47" s="3" t="s">
        <v>59</v>
      </c>
      <c r="E47" s="3">
        <v>1</v>
      </c>
      <c r="F47" s="3">
        <v>0</v>
      </c>
      <c r="G47" s="3">
        <v>0</v>
      </c>
      <c r="H47" s="3"/>
      <c r="I47" s="3"/>
      <c r="J47" s="3"/>
      <c r="K47" s="3" t="s">
        <v>4</v>
      </c>
      <c r="L47" s="3"/>
      <c r="M47" s="3" t="s">
        <v>25</v>
      </c>
      <c r="N47" s="22" t="str">
        <f>VLOOKUP(M47,Table2[#All],2,)</f>
        <v>DUI - alcohol</v>
      </c>
      <c r="O47" s="4" t="s">
        <v>24</v>
      </c>
    </row>
    <row r="48" spans="1:15" hidden="1" x14ac:dyDescent="0.3">
      <c r="A48" s="2">
        <v>210002416</v>
      </c>
      <c r="B48" s="3">
        <v>51421</v>
      </c>
      <c r="C48" s="3">
        <v>1436</v>
      </c>
      <c r="D48" s="3" t="s">
        <v>60</v>
      </c>
      <c r="E48" s="3">
        <v>2</v>
      </c>
      <c r="F48" s="3">
        <v>0</v>
      </c>
      <c r="G48" s="3">
        <v>1</v>
      </c>
      <c r="H48" s="3" t="s">
        <v>4</v>
      </c>
      <c r="I48" s="3"/>
      <c r="J48" s="3"/>
      <c r="K48" s="3"/>
      <c r="L48" s="3"/>
      <c r="M48" s="3" t="s">
        <v>36</v>
      </c>
      <c r="N48" s="22" t="str">
        <f>VLOOKUP(M48,Table2[#All],2,)</f>
        <v>Failure to yield – highway from public property</v>
      </c>
      <c r="O48" s="4" t="s">
        <v>37</v>
      </c>
    </row>
    <row r="49" spans="1:15" hidden="1" x14ac:dyDescent="0.3">
      <c r="A49" s="2">
        <v>210002442</v>
      </c>
      <c r="B49" s="3">
        <v>51521</v>
      </c>
      <c r="C49" s="3">
        <v>2304</v>
      </c>
      <c r="D49" s="3" t="s">
        <v>61</v>
      </c>
      <c r="E49" s="3">
        <v>4</v>
      </c>
      <c r="F49" s="3">
        <v>0</v>
      </c>
      <c r="G49" s="3">
        <v>0</v>
      </c>
      <c r="H49" s="3"/>
      <c r="I49" s="3"/>
      <c r="J49" s="3" t="s">
        <v>121</v>
      </c>
      <c r="K49" s="3"/>
      <c r="L49" s="3"/>
      <c r="M49" s="3" t="s">
        <v>1</v>
      </c>
      <c r="N49" s="22" t="str">
        <f>VLOOKUP(M49,Table2[#All],2,)</f>
        <v>UNKNOWN</v>
      </c>
      <c r="O49" s="4" t="s">
        <v>2</v>
      </c>
    </row>
    <row r="50" spans="1:15" hidden="1" x14ac:dyDescent="0.3">
      <c r="A50" s="2">
        <v>210002452</v>
      </c>
      <c r="B50" s="3">
        <v>51621</v>
      </c>
      <c r="C50" s="3">
        <v>1538</v>
      </c>
      <c r="D50" s="3" t="s">
        <v>62</v>
      </c>
      <c r="E50" s="3">
        <v>1</v>
      </c>
      <c r="F50" s="3">
        <v>0</v>
      </c>
      <c r="G50" s="3">
        <v>0</v>
      </c>
      <c r="H50" s="3"/>
      <c r="I50" s="3"/>
      <c r="J50" s="3"/>
      <c r="K50" s="3"/>
      <c r="L50" s="3"/>
      <c r="M50" s="3" t="s">
        <v>1</v>
      </c>
      <c r="N50" s="22" t="str">
        <f>VLOOKUP(M50,Table2[#All],2,)</f>
        <v>UNKNOWN</v>
      </c>
      <c r="O50" s="4" t="s">
        <v>2</v>
      </c>
    </row>
    <row r="51" spans="1:15" hidden="1" x14ac:dyDescent="0.3">
      <c r="A51" s="2">
        <v>210002455</v>
      </c>
      <c r="B51" s="3">
        <v>51621</v>
      </c>
      <c r="C51" s="3">
        <v>1807</v>
      </c>
      <c r="D51" s="3" t="s">
        <v>63</v>
      </c>
      <c r="E51" s="3">
        <v>1</v>
      </c>
      <c r="F51" s="3">
        <v>0</v>
      </c>
      <c r="G51" s="3">
        <v>2</v>
      </c>
      <c r="H51" s="3"/>
      <c r="I51" s="3"/>
      <c r="J51" s="3"/>
      <c r="K51" s="3"/>
      <c r="L51" s="3"/>
      <c r="M51" s="3" t="s">
        <v>41</v>
      </c>
      <c r="N51" s="22" t="str">
        <f>VLOOKUP(M51,Table2[#All],2,)</f>
        <v>Failure to stop</v>
      </c>
      <c r="O51" s="4" t="s">
        <v>42</v>
      </c>
    </row>
    <row r="52" spans="1:15" hidden="1" x14ac:dyDescent="0.3">
      <c r="A52" s="2">
        <v>210002465</v>
      </c>
      <c r="B52" s="3">
        <v>51721</v>
      </c>
      <c r="C52" s="3">
        <v>627</v>
      </c>
      <c r="D52" s="3" t="s">
        <v>27</v>
      </c>
      <c r="E52" s="3">
        <v>2</v>
      </c>
      <c r="F52" s="3">
        <v>0</v>
      </c>
      <c r="G52" s="3">
        <v>0</v>
      </c>
      <c r="H52" s="3"/>
      <c r="I52" s="3"/>
      <c r="J52" s="3" t="s">
        <v>121</v>
      </c>
      <c r="K52" s="3"/>
      <c r="L52" s="3" t="s">
        <v>4</v>
      </c>
      <c r="M52" s="3" t="s">
        <v>1</v>
      </c>
      <c r="N52" s="22" t="str">
        <f>VLOOKUP(M52,Table2[#All],2,)</f>
        <v>UNKNOWN</v>
      </c>
      <c r="O52" s="4" t="s">
        <v>2</v>
      </c>
    </row>
    <row r="53" spans="1:15" hidden="1" x14ac:dyDescent="0.3">
      <c r="A53" s="2">
        <v>210002460</v>
      </c>
      <c r="B53" s="3">
        <v>51721</v>
      </c>
      <c r="C53" s="3">
        <v>33</v>
      </c>
      <c r="D53" s="3" t="s">
        <v>34</v>
      </c>
      <c r="E53" s="3">
        <v>1</v>
      </c>
      <c r="F53" s="3">
        <v>0</v>
      </c>
      <c r="G53" s="3">
        <v>0</v>
      </c>
      <c r="H53" s="3"/>
      <c r="I53" s="3"/>
      <c r="J53" s="3"/>
      <c r="K53" s="3" t="s">
        <v>4</v>
      </c>
      <c r="L53" s="3"/>
      <c r="M53" s="3" t="s">
        <v>25</v>
      </c>
      <c r="N53" s="22" t="str">
        <f>VLOOKUP(M53,Table2[#All],2,)</f>
        <v>DUI - alcohol</v>
      </c>
      <c r="O53" s="4" t="s">
        <v>24</v>
      </c>
    </row>
    <row r="54" spans="1:15" hidden="1" x14ac:dyDescent="0.3">
      <c r="A54" s="2">
        <v>210002538</v>
      </c>
      <c r="B54" s="3">
        <v>52021</v>
      </c>
      <c r="C54" s="3">
        <v>744</v>
      </c>
      <c r="D54" s="3" t="s">
        <v>64</v>
      </c>
      <c r="E54" s="3">
        <v>2</v>
      </c>
      <c r="F54" s="3">
        <v>0</v>
      </c>
      <c r="G54" s="3">
        <v>0</v>
      </c>
      <c r="H54" s="3" t="s">
        <v>4</v>
      </c>
      <c r="I54" s="3"/>
      <c r="J54" s="3"/>
      <c r="K54" s="3"/>
      <c r="L54" s="3"/>
      <c r="M54" s="3" t="s">
        <v>1</v>
      </c>
      <c r="N54" s="22" t="str">
        <f>VLOOKUP(M54,Table2[#All],2,)</f>
        <v>UNKNOWN</v>
      </c>
      <c r="O54" s="4" t="s">
        <v>2</v>
      </c>
    </row>
    <row r="55" spans="1:15" hidden="1" x14ac:dyDescent="0.3">
      <c r="A55" s="2">
        <v>210002569</v>
      </c>
      <c r="B55" s="3">
        <v>52121</v>
      </c>
      <c r="C55" s="3">
        <v>1650</v>
      </c>
      <c r="D55" s="3" t="s">
        <v>65</v>
      </c>
      <c r="E55" s="3">
        <v>1</v>
      </c>
      <c r="F55" s="3">
        <v>0</v>
      </c>
      <c r="G55" s="3">
        <v>2</v>
      </c>
      <c r="H55" s="3"/>
      <c r="I55" s="3"/>
      <c r="J55" s="3"/>
      <c r="K55" s="3"/>
      <c r="L55" s="3"/>
      <c r="M55" s="3">
        <v>22350</v>
      </c>
      <c r="N55" s="22" t="str">
        <f>VLOOKUP(M55,Table2[#All],2,)</f>
        <v>Speeding</v>
      </c>
      <c r="O55" s="4" t="s">
        <v>5</v>
      </c>
    </row>
    <row r="56" spans="1:15" hidden="1" x14ac:dyDescent="0.3">
      <c r="A56" s="2">
        <v>210002571</v>
      </c>
      <c r="B56" s="3">
        <v>52121</v>
      </c>
      <c r="C56" s="3">
        <v>1758</v>
      </c>
      <c r="D56" s="3" t="s">
        <v>66</v>
      </c>
      <c r="E56" s="3">
        <v>3</v>
      </c>
      <c r="F56" s="3">
        <v>0</v>
      </c>
      <c r="G56" s="3">
        <v>1</v>
      </c>
      <c r="H56" s="3"/>
      <c r="I56" s="3"/>
      <c r="J56" s="3"/>
      <c r="K56" s="3"/>
      <c r="L56" s="3"/>
      <c r="M56" s="3">
        <v>21650</v>
      </c>
      <c r="N56" s="22" t="str">
        <f>VLOOKUP(M56,Table2[#All],2,)</f>
        <v>Right hand lane violation</v>
      </c>
      <c r="O56" s="4" t="s">
        <v>13</v>
      </c>
    </row>
    <row r="57" spans="1:15" hidden="1" x14ac:dyDescent="0.3">
      <c r="A57" s="2">
        <v>210002599</v>
      </c>
      <c r="B57" s="3">
        <v>52221</v>
      </c>
      <c r="C57" s="3">
        <v>2312</v>
      </c>
      <c r="D57" s="3" t="s">
        <v>67</v>
      </c>
      <c r="E57" s="3">
        <v>1</v>
      </c>
      <c r="F57" s="3">
        <v>0</v>
      </c>
      <c r="G57" s="3">
        <v>0</v>
      </c>
      <c r="H57" s="3"/>
      <c r="I57" s="3"/>
      <c r="J57" s="3" t="s">
        <v>121</v>
      </c>
      <c r="K57" s="3"/>
      <c r="L57" s="3"/>
      <c r="M57" s="3" t="s">
        <v>1</v>
      </c>
      <c r="N57" s="22" t="str">
        <f>VLOOKUP(M57,Table2[#All],2,)</f>
        <v>UNKNOWN</v>
      </c>
      <c r="O57" s="4" t="s">
        <v>2</v>
      </c>
    </row>
    <row r="58" spans="1:15" hidden="1" x14ac:dyDescent="0.3">
      <c r="A58" s="2">
        <v>210002607</v>
      </c>
      <c r="B58" s="3">
        <v>52321</v>
      </c>
      <c r="C58" s="3">
        <v>1301</v>
      </c>
      <c r="D58" s="3" t="s">
        <v>68</v>
      </c>
      <c r="E58" s="3">
        <v>1</v>
      </c>
      <c r="F58" s="3">
        <v>0</v>
      </c>
      <c r="G58" s="3">
        <v>0</v>
      </c>
      <c r="H58" s="3"/>
      <c r="I58" s="3"/>
      <c r="J58" s="3" t="s">
        <v>121</v>
      </c>
      <c r="K58" s="3"/>
      <c r="L58" s="3"/>
      <c r="M58" s="3" t="s">
        <v>1</v>
      </c>
      <c r="N58" s="22" t="str">
        <f>VLOOKUP(M58,Table2[#All],2,)</f>
        <v>UNKNOWN</v>
      </c>
      <c r="O58" s="4" t="s">
        <v>2</v>
      </c>
    </row>
    <row r="59" spans="1:15" hidden="1" x14ac:dyDescent="0.3">
      <c r="A59" s="2">
        <v>210002620</v>
      </c>
      <c r="B59" s="3">
        <v>52321</v>
      </c>
      <c r="C59" s="3">
        <v>2107</v>
      </c>
      <c r="D59" s="3" t="s">
        <v>69</v>
      </c>
      <c r="E59" s="3">
        <v>2</v>
      </c>
      <c r="F59" s="3">
        <v>0</v>
      </c>
      <c r="G59" s="3">
        <v>0</v>
      </c>
      <c r="H59" s="3"/>
      <c r="I59" s="3"/>
      <c r="J59" s="3"/>
      <c r="K59" s="3"/>
      <c r="L59" s="3"/>
      <c r="M59" s="3" t="s">
        <v>1</v>
      </c>
      <c r="N59" s="22" t="str">
        <f>VLOOKUP(M59,Table2[#All],2,)</f>
        <v>UNKNOWN</v>
      </c>
      <c r="O59" s="4" t="s">
        <v>2</v>
      </c>
    </row>
    <row r="60" spans="1:15" hidden="1" x14ac:dyDescent="0.3">
      <c r="A60" s="2">
        <v>210002600</v>
      </c>
      <c r="B60" s="3">
        <v>52321</v>
      </c>
      <c r="C60" s="3">
        <v>216</v>
      </c>
      <c r="D60" s="3" t="s">
        <v>19</v>
      </c>
      <c r="E60" s="3">
        <v>1</v>
      </c>
      <c r="F60" s="3">
        <v>0</v>
      </c>
      <c r="G60" s="3">
        <v>0</v>
      </c>
      <c r="H60" s="3"/>
      <c r="I60" s="3"/>
      <c r="J60" s="3" t="s">
        <v>121</v>
      </c>
      <c r="K60" s="3" t="s">
        <v>4</v>
      </c>
      <c r="L60" s="3"/>
      <c r="M60" s="3">
        <v>23152</v>
      </c>
      <c r="N60" s="22" t="str">
        <f>VLOOKUP(M60,Table2[#All],2,)</f>
        <v>DUI - misdemeanor</v>
      </c>
      <c r="O60" s="4" t="s">
        <v>24</v>
      </c>
    </row>
    <row r="61" spans="1:15" hidden="1" x14ac:dyDescent="0.3">
      <c r="A61" s="2">
        <v>210002651</v>
      </c>
      <c r="B61" s="3">
        <v>52421</v>
      </c>
      <c r="C61" s="3">
        <v>1917</v>
      </c>
      <c r="D61" s="3" t="s">
        <v>70</v>
      </c>
      <c r="E61" s="3">
        <v>1</v>
      </c>
      <c r="F61" s="3">
        <v>0</v>
      </c>
      <c r="G61" s="3">
        <v>0</v>
      </c>
      <c r="H61" s="3"/>
      <c r="I61" s="3"/>
      <c r="J61" s="3"/>
      <c r="K61" s="3" t="s">
        <v>4</v>
      </c>
      <c r="L61" s="3"/>
      <c r="M61" s="3" t="s">
        <v>25</v>
      </c>
      <c r="N61" s="22" t="str">
        <f>VLOOKUP(M61,Table2[#All],2,)</f>
        <v>DUI - alcohol</v>
      </c>
      <c r="O61" s="4" t="s">
        <v>24</v>
      </c>
    </row>
    <row r="62" spans="1:15" hidden="1" x14ac:dyDescent="0.3">
      <c r="A62" s="2">
        <v>210002645</v>
      </c>
      <c r="B62" s="3">
        <v>52421</v>
      </c>
      <c r="C62" s="3">
        <v>1519</v>
      </c>
      <c r="D62" s="3" t="s">
        <v>57</v>
      </c>
      <c r="E62" s="3">
        <v>1</v>
      </c>
      <c r="F62" s="3">
        <v>0</v>
      </c>
      <c r="G62" s="3">
        <v>0</v>
      </c>
      <c r="H62" s="3"/>
      <c r="I62" s="3"/>
      <c r="J62" s="3"/>
      <c r="K62" s="3"/>
      <c r="L62" s="3"/>
      <c r="M62" s="3" t="s">
        <v>1</v>
      </c>
      <c r="N62" s="22" t="str">
        <f>VLOOKUP(M62,Table2[#All],2,)</f>
        <v>UNKNOWN</v>
      </c>
      <c r="O62" s="4" t="s">
        <v>2</v>
      </c>
    </row>
    <row r="63" spans="1:15" hidden="1" x14ac:dyDescent="0.3">
      <c r="A63" s="2">
        <v>210002630</v>
      </c>
      <c r="B63" s="3">
        <v>52421</v>
      </c>
      <c r="C63" s="3">
        <v>953</v>
      </c>
      <c r="D63" s="3" t="s">
        <v>71</v>
      </c>
      <c r="E63" s="3">
        <v>4</v>
      </c>
      <c r="F63" s="3">
        <v>0</v>
      </c>
      <c r="G63" s="3">
        <v>0</v>
      </c>
      <c r="H63" s="3"/>
      <c r="I63" s="3"/>
      <c r="J63" s="3" t="s">
        <v>121</v>
      </c>
      <c r="K63" s="3"/>
      <c r="L63" s="3"/>
      <c r="M63" s="3">
        <v>21650</v>
      </c>
      <c r="N63" s="22" t="str">
        <f>VLOOKUP(M63,Table2[#All],2,)</f>
        <v>Right hand lane violation</v>
      </c>
      <c r="O63" s="4" t="s">
        <v>13</v>
      </c>
    </row>
    <row r="64" spans="1:15" hidden="1" x14ac:dyDescent="0.3">
      <c r="A64" s="2">
        <v>210002662</v>
      </c>
      <c r="B64" s="3">
        <v>52521</v>
      </c>
      <c r="C64" s="3">
        <v>850</v>
      </c>
      <c r="D64" s="3" t="s">
        <v>57</v>
      </c>
      <c r="E64" s="3">
        <v>1</v>
      </c>
      <c r="F64" s="3">
        <v>0</v>
      </c>
      <c r="G64" s="3">
        <v>0</v>
      </c>
      <c r="H64" s="3"/>
      <c r="I64" s="3"/>
      <c r="J64" s="3"/>
      <c r="K64" s="3"/>
      <c r="L64" s="3"/>
      <c r="M64" s="3" t="s">
        <v>1</v>
      </c>
      <c r="N64" s="22" t="str">
        <f>VLOOKUP(M64,Table2[#All],2,)</f>
        <v>UNKNOWN</v>
      </c>
      <c r="O64" s="4" t="s">
        <v>2</v>
      </c>
    </row>
    <row r="65" spans="1:15" hidden="1" x14ac:dyDescent="0.3">
      <c r="A65" s="2">
        <v>210002675</v>
      </c>
      <c r="B65" s="3">
        <v>52521</v>
      </c>
      <c r="C65" s="3">
        <v>1630</v>
      </c>
      <c r="D65" s="3" t="s">
        <v>17</v>
      </c>
      <c r="E65" s="3">
        <v>2</v>
      </c>
      <c r="F65" s="3">
        <v>0</v>
      </c>
      <c r="G65" s="3">
        <v>0</v>
      </c>
      <c r="H65" s="3"/>
      <c r="I65" s="3"/>
      <c r="J65" s="3"/>
      <c r="K65" s="3"/>
      <c r="L65" s="3"/>
      <c r="M65" s="3" t="s">
        <v>1</v>
      </c>
      <c r="N65" s="22" t="str">
        <f>VLOOKUP(M65,Table2[#All],2,)</f>
        <v>UNKNOWN</v>
      </c>
      <c r="O65" s="4" t="s">
        <v>2</v>
      </c>
    </row>
    <row r="66" spans="1:15" hidden="1" x14ac:dyDescent="0.3">
      <c r="A66" s="2">
        <v>210002709</v>
      </c>
      <c r="B66" s="3">
        <v>52621</v>
      </c>
      <c r="C66" s="3">
        <v>2213</v>
      </c>
      <c r="D66" s="3" t="s">
        <v>57</v>
      </c>
      <c r="E66" s="3">
        <v>1</v>
      </c>
      <c r="F66" s="3">
        <v>0</v>
      </c>
      <c r="G66" s="3">
        <v>0</v>
      </c>
      <c r="H66" s="3"/>
      <c r="I66" s="3"/>
      <c r="J66" s="3"/>
      <c r="K66" s="3"/>
      <c r="L66" s="3" t="s">
        <v>4</v>
      </c>
      <c r="M66" s="3" t="s">
        <v>72</v>
      </c>
      <c r="N66" s="22" t="str">
        <f>VLOOKUP(M66,Table2[#All],2,)</f>
        <v>Lane weaving</v>
      </c>
      <c r="O66" s="4" t="s">
        <v>73</v>
      </c>
    </row>
    <row r="67" spans="1:15" hidden="1" x14ac:dyDescent="0.3">
      <c r="A67" s="2">
        <v>210002697</v>
      </c>
      <c r="B67" s="3">
        <v>52621</v>
      </c>
      <c r="C67" s="3">
        <v>1440</v>
      </c>
      <c r="D67" s="3" t="s">
        <v>48</v>
      </c>
      <c r="E67" s="3">
        <v>2</v>
      </c>
      <c r="F67" s="3">
        <v>0</v>
      </c>
      <c r="G67" s="3">
        <v>1</v>
      </c>
      <c r="H67" s="3" t="s">
        <v>4</v>
      </c>
      <c r="I67" s="3"/>
      <c r="J67" s="3"/>
      <c r="K67" s="3"/>
      <c r="L67" s="3"/>
      <c r="M67" s="3" t="s">
        <v>72</v>
      </c>
      <c r="N67" s="22" t="str">
        <f>VLOOKUP(M67,Table2[#All],2,)</f>
        <v>Lane weaving</v>
      </c>
      <c r="O67" s="4" t="s">
        <v>73</v>
      </c>
    </row>
    <row r="68" spans="1:15" hidden="1" x14ac:dyDescent="0.3">
      <c r="A68" s="2">
        <v>210002712</v>
      </c>
      <c r="B68" s="3">
        <v>52721</v>
      </c>
      <c r="C68" s="3">
        <v>442</v>
      </c>
      <c r="D68" s="3" t="s">
        <v>74</v>
      </c>
      <c r="E68" s="3">
        <v>2</v>
      </c>
      <c r="F68" s="3">
        <v>0</v>
      </c>
      <c r="G68" s="3">
        <v>0</v>
      </c>
      <c r="H68" s="3"/>
      <c r="I68" s="3"/>
      <c r="J68" s="3"/>
      <c r="K68" s="3"/>
      <c r="L68" s="3"/>
      <c r="M68" s="3" t="s">
        <v>1</v>
      </c>
      <c r="N68" s="22" t="str">
        <f>VLOOKUP(M68,Table2[#All],2,)</f>
        <v>UNKNOWN</v>
      </c>
      <c r="O68" s="4" t="s">
        <v>2</v>
      </c>
    </row>
    <row r="69" spans="1:15" hidden="1" x14ac:dyDescent="0.3">
      <c r="A69" s="2">
        <v>210002714</v>
      </c>
      <c r="B69" s="3">
        <v>52721</v>
      </c>
      <c r="C69" s="3">
        <v>711</v>
      </c>
      <c r="D69" s="3" t="s">
        <v>14</v>
      </c>
      <c r="E69" s="3">
        <v>2</v>
      </c>
      <c r="F69" s="3">
        <v>0</v>
      </c>
      <c r="G69" s="3">
        <v>0</v>
      </c>
      <c r="H69" s="3"/>
      <c r="I69" s="3"/>
      <c r="J69" s="3"/>
      <c r="K69" s="3"/>
      <c r="L69" s="3"/>
      <c r="M69" s="3" t="s">
        <v>1</v>
      </c>
      <c r="N69" s="22" t="str">
        <f>VLOOKUP(M69,Table2[#All],2,)</f>
        <v>UNKNOWN</v>
      </c>
      <c r="O69" s="4" t="s">
        <v>2</v>
      </c>
    </row>
    <row r="70" spans="1:15" hidden="1" x14ac:dyDescent="0.3">
      <c r="A70" s="2">
        <v>210002725</v>
      </c>
      <c r="B70" s="3">
        <v>52721</v>
      </c>
      <c r="C70" s="3">
        <v>1822</v>
      </c>
      <c r="D70" s="3" t="s">
        <v>6</v>
      </c>
      <c r="E70" s="3">
        <v>3</v>
      </c>
      <c r="F70" s="3">
        <v>0</v>
      </c>
      <c r="G70" s="3">
        <v>1</v>
      </c>
      <c r="H70" s="3"/>
      <c r="I70" s="3"/>
      <c r="J70" s="3"/>
      <c r="K70" s="3"/>
      <c r="L70" s="3"/>
      <c r="M70" s="3" t="s">
        <v>8</v>
      </c>
      <c r="N70" s="22" t="str">
        <f>VLOOKUP(M70,Table2[#All],2,)</f>
        <v>Running red light</v>
      </c>
      <c r="O70" s="4" t="s">
        <v>9</v>
      </c>
    </row>
    <row r="71" spans="1:15" hidden="1" x14ac:dyDescent="0.3">
      <c r="A71" s="2">
        <v>210002750</v>
      </c>
      <c r="B71" s="3">
        <v>52821</v>
      </c>
      <c r="C71" s="3">
        <v>2326</v>
      </c>
      <c r="D71" s="3" t="s">
        <v>49</v>
      </c>
      <c r="E71" s="3">
        <v>1</v>
      </c>
      <c r="F71" s="3">
        <v>0</v>
      </c>
      <c r="G71" s="3">
        <v>1</v>
      </c>
      <c r="H71" s="3"/>
      <c r="I71" s="3"/>
      <c r="J71" s="3"/>
      <c r="K71" s="3"/>
      <c r="L71" s="3" t="s">
        <v>4</v>
      </c>
      <c r="M71" s="3">
        <v>22350</v>
      </c>
      <c r="N71" s="22" t="str">
        <f>VLOOKUP(M71,Table2[#All],2,)</f>
        <v>Speeding</v>
      </c>
      <c r="O71" s="4" t="s">
        <v>5</v>
      </c>
    </row>
    <row r="72" spans="1:15" hidden="1" x14ac:dyDescent="0.3">
      <c r="A72" s="2">
        <v>210002763</v>
      </c>
      <c r="B72" s="3">
        <v>52921</v>
      </c>
      <c r="C72" s="3">
        <v>1331</v>
      </c>
      <c r="D72" s="3" t="s">
        <v>75</v>
      </c>
      <c r="E72" s="3">
        <v>1</v>
      </c>
      <c r="F72" s="3">
        <v>0</v>
      </c>
      <c r="G72" s="3">
        <v>1</v>
      </c>
      <c r="H72" s="3"/>
      <c r="I72" s="3"/>
      <c r="J72" s="3"/>
      <c r="K72" s="3"/>
      <c r="L72" s="3" t="s">
        <v>4</v>
      </c>
      <c r="M72" s="3">
        <v>22350</v>
      </c>
      <c r="N72" s="22" t="str">
        <f>VLOOKUP(M72,Table2[#All],2,)</f>
        <v>Speeding</v>
      </c>
      <c r="O72" s="4" t="s">
        <v>5</v>
      </c>
    </row>
    <row r="73" spans="1:15" hidden="1" x14ac:dyDescent="0.3">
      <c r="A73" s="2">
        <v>210002780</v>
      </c>
      <c r="B73" s="3">
        <v>53021</v>
      </c>
      <c r="C73" s="3">
        <v>1247</v>
      </c>
      <c r="D73" s="3" t="s">
        <v>76</v>
      </c>
      <c r="E73" s="3">
        <v>1</v>
      </c>
      <c r="F73" s="3">
        <v>0</v>
      </c>
      <c r="G73" s="3">
        <v>1</v>
      </c>
      <c r="H73" s="3"/>
      <c r="I73" s="3"/>
      <c r="J73" s="3"/>
      <c r="K73" s="3"/>
      <c r="L73" s="3"/>
      <c r="M73" s="3">
        <v>22107</v>
      </c>
      <c r="N73" s="22" t="str">
        <f>VLOOKUP(M73,Table2[#All],2,)</f>
        <v>Unsafe lane change</v>
      </c>
      <c r="O73" s="4" t="s">
        <v>16</v>
      </c>
    </row>
    <row r="74" spans="1:15" hidden="1" x14ac:dyDescent="0.3">
      <c r="A74" s="2">
        <v>210002843</v>
      </c>
      <c r="B74" s="3">
        <v>60221</v>
      </c>
      <c r="C74" s="3">
        <v>1632</v>
      </c>
      <c r="D74" s="3" t="s">
        <v>77</v>
      </c>
      <c r="E74" s="3">
        <v>2</v>
      </c>
      <c r="F74" s="3">
        <v>0</v>
      </c>
      <c r="G74" s="3">
        <v>0</v>
      </c>
      <c r="H74" s="3"/>
      <c r="I74" s="3"/>
      <c r="J74" s="3" t="s">
        <v>121</v>
      </c>
      <c r="K74" s="3"/>
      <c r="L74" s="3" t="s">
        <v>4</v>
      </c>
      <c r="M74" s="3" t="s">
        <v>1</v>
      </c>
      <c r="N74" s="22" t="str">
        <f>VLOOKUP(M74,Table2[#All],2,)</f>
        <v>UNKNOWN</v>
      </c>
      <c r="O74" s="4" t="s">
        <v>2</v>
      </c>
    </row>
    <row r="75" spans="1:15" hidden="1" x14ac:dyDescent="0.3">
      <c r="A75" s="2">
        <v>210002854</v>
      </c>
      <c r="B75" s="3">
        <v>60321</v>
      </c>
      <c r="C75" s="3">
        <v>1407</v>
      </c>
      <c r="D75" s="3" t="s">
        <v>78</v>
      </c>
      <c r="E75" s="3">
        <v>2</v>
      </c>
      <c r="F75" s="3">
        <v>0</v>
      </c>
      <c r="G75" s="3">
        <v>0</v>
      </c>
      <c r="H75" s="3"/>
      <c r="I75" s="3"/>
      <c r="J75" s="3"/>
      <c r="K75" s="3"/>
      <c r="L75" s="3"/>
      <c r="M75" s="3" t="s">
        <v>1</v>
      </c>
      <c r="N75" s="22" t="str">
        <f>VLOOKUP(M75,Table2[#All],2,)</f>
        <v>UNKNOWN</v>
      </c>
      <c r="O75" s="4" t="s">
        <v>2</v>
      </c>
    </row>
    <row r="76" spans="1:15" hidden="1" x14ac:dyDescent="0.3">
      <c r="A76" s="2">
        <v>210002863</v>
      </c>
      <c r="B76" s="3">
        <v>60321</v>
      </c>
      <c r="C76" s="3">
        <v>2311</v>
      </c>
      <c r="D76" s="3" t="s">
        <v>79</v>
      </c>
      <c r="E76" s="3">
        <v>4</v>
      </c>
      <c r="F76" s="3">
        <v>0</v>
      </c>
      <c r="G76" s="3">
        <v>0</v>
      </c>
      <c r="H76" s="3"/>
      <c r="I76" s="3"/>
      <c r="J76" s="3"/>
      <c r="K76" s="3"/>
      <c r="L76" s="3" t="s">
        <v>4</v>
      </c>
      <c r="M76" s="3">
        <v>21650</v>
      </c>
      <c r="N76" s="22" t="str">
        <f>VLOOKUP(M76,Table2[#All],2,)</f>
        <v>Right hand lane violation</v>
      </c>
      <c r="O76" s="4" t="s">
        <v>13</v>
      </c>
    </row>
    <row r="77" spans="1:15" hidden="1" x14ac:dyDescent="0.3">
      <c r="A77" s="2">
        <v>210002885</v>
      </c>
      <c r="B77" s="3">
        <v>60521</v>
      </c>
      <c r="C77" s="3">
        <v>803</v>
      </c>
      <c r="D77" s="3" t="s">
        <v>57</v>
      </c>
      <c r="E77" s="3">
        <v>1</v>
      </c>
      <c r="F77" s="3">
        <v>0</v>
      </c>
      <c r="G77" s="3">
        <v>1</v>
      </c>
      <c r="H77" s="3"/>
      <c r="I77" s="3"/>
      <c r="J77" s="3"/>
      <c r="K77" s="3"/>
      <c r="L77" s="3"/>
      <c r="M77" s="3" t="s">
        <v>8</v>
      </c>
      <c r="N77" s="22" t="str">
        <f>VLOOKUP(M77,Table2[#All],2,)</f>
        <v>Running red light</v>
      </c>
      <c r="O77" s="4" t="s">
        <v>9</v>
      </c>
    </row>
    <row r="78" spans="1:15" hidden="1" x14ac:dyDescent="0.3">
      <c r="A78" s="2">
        <v>210002882</v>
      </c>
      <c r="B78" s="3">
        <v>60521</v>
      </c>
      <c r="C78" s="3">
        <v>211</v>
      </c>
      <c r="D78" s="3" t="s">
        <v>80</v>
      </c>
      <c r="E78" s="3">
        <v>1</v>
      </c>
      <c r="F78" s="3">
        <v>0</v>
      </c>
      <c r="G78" s="3">
        <v>0</v>
      </c>
      <c r="H78" s="3"/>
      <c r="I78" s="3"/>
      <c r="J78" s="3" t="s">
        <v>121</v>
      </c>
      <c r="K78" s="3"/>
      <c r="L78" s="3"/>
      <c r="M78" s="3" t="s">
        <v>1</v>
      </c>
      <c r="N78" s="22" t="str">
        <f>VLOOKUP(M78,Table2[#All],2,)</f>
        <v>UNKNOWN</v>
      </c>
      <c r="O78" s="4" t="s">
        <v>2</v>
      </c>
    </row>
    <row r="79" spans="1:15" hidden="1" x14ac:dyDescent="0.3">
      <c r="A79" s="2">
        <v>210002898</v>
      </c>
      <c r="B79" s="3">
        <v>60621</v>
      </c>
      <c r="C79" s="3">
        <v>1418</v>
      </c>
      <c r="D79" s="3" t="s">
        <v>81</v>
      </c>
      <c r="E79" s="3">
        <v>2</v>
      </c>
      <c r="F79" s="3">
        <v>0</v>
      </c>
      <c r="G79" s="3">
        <v>0</v>
      </c>
      <c r="H79" s="3"/>
      <c r="I79" s="3"/>
      <c r="J79" s="3"/>
      <c r="K79" s="3"/>
      <c r="L79" s="3"/>
      <c r="M79" s="3" t="s">
        <v>1</v>
      </c>
      <c r="N79" s="22" t="str">
        <f>VLOOKUP(M79,Table2[#All],2,)</f>
        <v>UNKNOWN</v>
      </c>
      <c r="O79" s="4" t="s">
        <v>2</v>
      </c>
    </row>
    <row r="80" spans="1:15" hidden="1" x14ac:dyDescent="0.3">
      <c r="A80" s="2">
        <v>210002899</v>
      </c>
      <c r="B80" s="3">
        <v>60621</v>
      </c>
      <c r="C80" s="3">
        <v>1423</v>
      </c>
      <c r="D80" s="3" t="s">
        <v>82</v>
      </c>
      <c r="E80" s="3">
        <v>4</v>
      </c>
      <c r="F80" s="3">
        <v>0</v>
      </c>
      <c r="G80" s="3">
        <v>0</v>
      </c>
      <c r="H80" s="3"/>
      <c r="I80" s="3"/>
      <c r="J80" s="3" t="s">
        <v>121</v>
      </c>
      <c r="K80" s="3"/>
      <c r="L80" s="3"/>
      <c r="M80" s="3" t="s">
        <v>1</v>
      </c>
      <c r="N80" s="22" t="str">
        <f>VLOOKUP(M80,Table2[#All],2,)</f>
        <v>UNKNOWN</v>
      </c>
      <c r="O80" s="4" t="s">
        <v>2</v>
      </c>
    </row>
    <row r="81" spans="1:15" hidden="1" x14ac:dyDescent="0.3">
      <c r="A81" s="2">
        <v>210002895</v>
      </c>
      <c r="B81" s="3">
        <v>60621</v>
      </c>
      <c r="C81" s="3">
        <v>714</v>
      </c>
      <c r="D81" s="3" t="s">
        <v>15</v>
      </c>
      <c r="E81" s="3">
        <v>3</v>
      </c>
      <c r="F81" s="3">
        <v>0</v>
      </c>
      <c r="G81" s="3">
        <v>1</v>
      </c>
      <c r="H81" s="3"/>
      <c r="I81" s="3"/>
      <c r="J81" s="3"/>
      <c r="K81" s="3" t="s">
        <v>4</v>
      </c>
      <c r="L81" s="3"/>
      <c r="M81" s="3" t="s">
        <v>25</v>
      </c>
      <c r="N81" s="22" t="str">
        <f>VLOOKUP(M81,Table2[#All],2,)</f>
        <v>DUI - alcohol</v>
      </c>
      <c r="O81" s="4" t="s">
        <v>24</v>
      </c>
    </row>
    <row r="82" spans="1:15" hidden="1" x14ac:dyDescent="0.3">
      <c r="A82" s="2">
        <v>210002916</v>
      </c>
      <c r="B82" s="3">
        <v>60721</v>
      </c>
      <c r="C82" s="3">
        <v>832</v>
      </c>
      <c r="D82" s="3" t="s">
        <v>83</v>
      </c>
      <c r="E82" s="3">
        <v>3</v>
      </c>
      <c r="F82" s="3">
        <v>0</v>
      </c>
      <c r="G82" s="3">
        <v>0</v>
      </c>
      <c r="H82" s="3"/>
      <c r="I82" s="3"/>
      <c r="J82" s="3" t="s">
        <v>121</v>
      </c>
      <c r="K82" s="3"/>
      <c r="L82" s="3" t="s">
        <v>4</v>
      </c>
      <c r="M82" s="3" t="s">
        <v>1</v>
      </c>
      <c r="N82" s="22" t="str">
        <f>VLOOKUP(M82,Table2[#All],2,)</f>
        <v>UNKNOWN</v>
      </c>
      <c r="O82" s="4" t="s">
        <v>2</v>
      </c>
    </row>
    <row r="83" spans="1:15" hidden="1" x14ac:dyDescent="0.3">
      <c r="A83" s="2">
        <v>210002933</v>
      </c>
      <c r="B83" s="3">
        <v>60821</v>
      </c>
      <c r="C83" s="3">
        <v>751</v>
      </c>
      <c r="D83" s="3" t="s">
        <v>84</v>
      </c>
      <c r="E83" s="3">
        <v>4</v>
      </c>
      <c r="F83" s="3">
        <v>0</v>
      </c>
      <c r="G83" s="3">
        <v>1</v>
      </c>
      <c r="H83" s="3"/>
      <c r="I83" s="3"/>
      <c r="J83" s="3"/>
      <c r="K83" s="3"/>
      <c r="L83" s="3"/>
      <c r="M83" s="3" t="s">
        <v>1</v>
      </c>
      <c r="N83" s="22" t="str">
        <f>VLOOKUP(M83,Table2[#All],2,)</f>
        <v>UNKNOWN</v>
      </c>
      <c r="O83" s="4" t="s">
        <v>2</v>
      </c>
    </row>
    <row r="84" spans="1:15" hidden="1" x14ac:dyDescent="0.3">
      <c r="A84" s="2">
        <v>210002948</v>
      </c>
      <c r="B84" s="3">
        <v>60921</v>
      </c>
      <c r="C84" s="3">
        <v>643</v>
      </c>
      <c r="D84" s="3" t="s">
        <v>85</v>
      </c>
      <c r="E84" s="3">
        <v>2</v>
      </c>
      <c r="F84" s="3">
        <v>0</v>
      </c>
      <c r="G84" s="3">
        <v>0</v>
      </c>
      <c r="H84" s="3"/>
      <c r="I84" s="3"/>
      <c r="J84" s="3"/>
      <c r="K84" s="3"/>
      <c r="L84" s="3"/>
      <c r="M84" s="3" t="s">
        <v>1</v>
      </c>
      <c r="N84" s="22" t="str">
        <f>VLOOKUP(M84,Table2[#All],2,)</f>
        <v>UNKNOWN</v>
      </c>
      <c r="O84" s="4" t="s">
        <v>2</v>
      </c>
    </row>
    <row r="85" spans="1:15" hidden="1" x14ac:dyDescent="0.3">
      <c r="A85" s="2">
        <v>210002962</v>
      </c>
      <c r="B85" s="3">
        <v>60921</v>
      </c>
      <c r="C85" s="3">
        <v>1537</v>
      </c>
      <c r="D85" s="3" t="s">
        <v>86</v>
      </c>
      <c r="E85" s="3">
        <v>3</v>
      </c>
      <c r="F85" s="3">
        <v>0</v>
      </c>
      <c r="G85" s="3">
        <v>0</v>
      </c>
      <c r="H85" s="3"/>
      <c r="I85" s="3"/>
      <c r="J85" s="3"/>
      <c r="K85" s="3"/>
      <c r="L85" s="3"/>
      <c r="M85" s="3" t="s">
        <v>1</v>
      </c>
      <c r="N85" s="22" t="str">
        <f>VLOOKUP(M85,Table2[#All],2,)</f>
        <v>UNKNOWN</v>
      </c>
      <c r="O85" s="4" t="s">
        <v>2</v>
      </c>
    </row>
    <row r="86" spans="1:15" hidden="1" x14ac:dyDescent="0.3">
      <c r="A86" s="2">
        <v>210002963</v>
      </c>
      <c r="B86" s="3">
        <v>60921</v>
      </c>
      <c r="C86" s="3">
        <v>1647</v>
      </c>
      <c r="D86" s="3" t="s">
        <v>87</v>
      </c>
      <c r="E86" s="3">
        <v>1</v>
      </c>
      <c r="F86" s="3">
        <v>0</v>
      </c>
      <c r="G86" s="3">
        <v>0</v>
      </c>
      <c r="H86" s="3"/>
      <c r="I86" s="3"/>
      <c r="J86" s="3"/>
      <c r="K86" s="3"/>
      <c r="L86" s="3"/>
      <c r="M86" s="3" t="s">
        <v>88</v>
      </c>
      <c r="N86" s="22" t="e">
        <f>VLOOKUP(M86,Table2[#All],2,)</f>
        <v>#N/A</v>
      </c>
      <c r="O86" s="4" t="s">
        <v>89</v>
      </c>
    </row>
    <row r="87" spans="1:15" hidden="1" x14ac:dyDescent="0.3">
      <c r="A87" s="2">
        <v>210002985</v>
      </c>
      <c r="B87" s="3">
        <v>61021</v>
      </c>
      <c r="C87" s="3">
        <v>1701</v>
      </c>
      <c r="D87" s="3" t="s">
        <v>90</v>
      </c>
      <c r="E87" s="3">
        <v>1</v>
      </c>
      <c r="F87" s="3">
        <v>0</v>
      </c>
      <c r="G87" s="3">
        <v>0</v>
      </c>
      <c r="H87" s="3"/>
      <c r="I87" s="3"/>
      <c r="J87" s="3"/>
      <c r="K87" s="3"/>
      <c r="L87" s="3"/>
      <c r="M87" s="3" t="s">
        <v>1</v>
      </c>
      <c r="N87" s="22" t="str">
        <f>VLOOKUP(M87,Table2[#All],2,)</f>
        <v>UNKNOWN</v>
      </c>
      <c r="O87" s="4" t="s">
        <v>2</v>
      </c>
    </row>
    <row r="88" spans="1:15" hidden="1" x14ac:dyDescent="0.3">
      <c r="A88" s="2">
        <v>210002996</v>
      </c>
      <c r="B88" s="3">
        <v>61121</v>
      </c>
      <c r="C88" s="3">
        <v>654</v>
      </c>
      <c r="D88" s="3" t="s">
        <v>91</v>
      </c>
      <c r="E88" s="3">
        <v>4</v>
      </c>
      <c r="F88" s="3">
        <v>0</v>
      </c>
      <c r="G88" s="3">
        <v>0</v>
      </c>
      <c r="H88" s="3"/>
      <c r="I88" s="3"/>
      <c r="J88" s="3"/>
      <c r="K88" s="3"/>
      <c r="L88" s="3"/>
      <c r="M88" s="3" t="s">
        <v>1</v>
      </c>
      <c r="N88" s="22" t="str">
        <f>VLOOKUP(M88,Table2[#All],2,)</f>
        <v>UNKNOWN</v>
      </c>
      <c r="O88" s="4" t="s">
        <v>2</v>
      </c>
    </row>
    <row r="89" spans="1:15" hidden="1" x14ac:dyDescent="0.3">
      <c r="A89" s="2">
        <v>210003021</v>
      </c>
      <c r="B89" s="3">
        <v>61221</v>
      </c>
      <c r="C89" s="3">
        <v>2237</v>
      </c>
      <c r="D89" s="3" t="s">
        <v>92</v>
      </c>
      <c r="E89" s="3">
        <v>4</v>
      </c>
      <c r="F89" s="3">
        <v>0</v>
      </c>
      <c r="G89" s="3">
        <v>0</v>
      </c>
      <c r="H89" s="3"/>
      <c r="I89" s="3"/>
      <c r="J89" s="3"/>
      <c r="K89" s="3"/>
      <c r="L89" s="3"/>
      <c r="M89" s="3">
        <v>22107</v>
      </c>
      <c r="N89" s="22" t="str">
        <f>VLOOKUP(M89,Table2[#All],2,)</f>
        <v>Unsafe lane change</v>
      </c>
      <c r="O89" s="4" t="s">
        <v>16</v>
      </c>
    </row>
    <row r="90" spans="1:15" hidden="1" x14ac:dyDescent="0.3">
      <c r="A90" s="2">
        <v>210003013</v>
      </c>
      <c r="B90" s="3">
        <v>61221</v>
      </c>
      <c r="C90" s="3">
        <v>1619</v>
      </c>
      <c r="D90" s="3" t="s">
        <v>93</v>
      </c>
      <c r="E90" s="3">
        <v>4</v>
      </c>
      <c r="F90" s="3">
        <v>0</v>
      </c>
      <c r="G90" s="3">
        <v>2</v>
      </c>
      <c r="H90" s="3"/>
      <c r="I90" s="3"/>
      <c r="J90" s="3"/>
      <c r="K90" s="3"/>
      <c r="L90" s="3"/>
      <c r="M90" s="3" t="s">
        <v>8</v>
      </c>
      <c r="N90" s="22" t="str">
        <f>VLOOKUP(M90,Table2[#All],2,)</f>
        <v>Running red light</v>
      </c>
      <c r="O90" s="4" t="s">
        <v>9</v>
      </c>
    </row>
    <row r="91" spans="1:15" hidden="1" x14ac:dyDescent="0.3">
      <c r="A91" s="2">
        <v>210003032</v>
      </c>
      <c r="B91" s="3">
        <v>61321</v>
      </c>
      <c r="C91" s="3">
        <v>1505</v>
      </c>
      <c r="D91" s="3" t="s">
        <v>54</v>
      </c>
      <c r="E91" s="3">
        <v>4</v>
      </c>
      <c r="F91" s="3">
        <v>0</v>
      </c>
      <c r="G91" s="3">
        <v>0</v>
      </c>
      <c r="H91" s="3"/>
      <c r="I91" s="3"/>
      <c r="J91" s="3"/>
      <c r="K91" s="3"/>
      <c r="L91" s="3"/>
      <c r="M91" s="3" t="s">
        <v>1</v>
      </c>
      <c r="N91" s="22" t="str">
        <f>VLOOKUP(M91,Table2[#All],2,)</f>
        <v>UNKNOWN</v>
      </c>
      <c r="O91" s="4" t="s">
        <v>2</v>
      </c>
    </row>
    <row r="92" spans="1:15" hidden="1" x14ac:dyDescent="0.3">
      <c r="A92" s="2">
        <v>210003059</v>
      </c>
      <c r="B92" s="3">
        <v>61421</v>
      </c>
      <c r="C92" s="3">
        <v>1618</v>
      </c>
      <c r="D92" s="3" t="s">
        <v>11</v>
      </c>
      <c r="E92" s="3">
        <v>2</v>
      </c>
      <c r="F92" s="3">
        <v>0</v>
      </c>
      <c r="G92" s="3">
        <v>1</v>
      </c>
      <c r="H92" s="3" t="s">
        <v>4</v>
      </c>
      <c r="I92" s="3"/>
      <c r="J92" s="3"/>
      <c r="K92" s="3"/>
      <c r="L92" s="3"/>
      <c r="M92" s="3" t="s">
        <v>8</v>
      </c>
      <c r="N92" s="22" t="str">
        <f>VLOOKUP(M92,Table2[#All],2,)</f>
        <v>Running red light</v>
      </c>
      <c r="O92" s="4" t="s">
        <v>9</v>
      </c>
    </row>
    <row r="93" spans="1:15" hidden="1" x14ac:dyDescent="0.3">
      <c r="A93" s="2">
        <v>210003068</v>
      </c>
      <c r="B93" s="3">
        <v>61421</v>
      </c>
      <c r="C93" s="3">
        <v>1841</v>
      </c>
      <c r="D93" s="3" t="s">
        <v>94</v>
      </c>
      <c r="E93" s="3">
        <v>3</v>
      </c>
      <c r="F93" s="3">
        <v>0</v>
      </c>
      <c r="G93" s="3">
        <v>1</v>
      </c>
      <c r="H93" s="3"/>
      <c r="I93" s="3"/>
      <c r="J93" s="3"/>
      <c r="K93" s="3" t="s">
        <v>4</v>
      </c>
      <c r="L93" s="3"/>
      <c r="M93" s="3" t="s">
        <v>25</v>
      </c>
      <c r="N93" s="22" t="str">
        <f>VLOOKUP(M93,Table2[#All],2,)</f>
        <v>DUI - alcohol</v>
      </c>
      <c r="O93" s="4" t="s">
        <v>24</v>
      </c>
    </row>
    <row r="94" spans="1:15" hidden="1" x14ac:dyDescent="0.3">
      <c r="A94" s="2">
        <v>210003114</v>
      </c>
      <c r="B94" s="3">
        <v>61621</v>
      </c>
      <c r="C94" s="3">
        <v>1455</v>
      </c>
      <c r="D94" s="3" t="s">
        <v>95</v>
      </c>
      <c r="E94" s="3">
        <v>1</v>
      </c>
      <c r="F94" s="3">
        <v>0</v>
      </c>
      <c r="G94" s="3">
        <v>1</v>
      </c>
      <c r="H94" s="3" t="s">
        <v>4</v>
      </c>
      <c r="I94" s="3"/>
      <c r="J94" s="3"/>
      <c r="K94" s="3"/>
      <c r="L94" s="3"/>
      <c r="M94" s="3" t="s">
        <v>96</v>
      </c>
      <c r="N94" s="22" t="str">
        <f>VLOOKUP(M94,Table2[#All],2,)</f>
        <v>Left turn from improper position</v>
      </c>
      <c r="O94" s="4" t="s">
        <v>97</v>
      </c>
    </row>
    <row r="95" spans="1:15" hidden="1" x14ac:dyDescent="0.3">
      <c r="A95" s="2">
        <v>210003126</v>
      </c>
      <c r="B95" s="3">
        <v>61721</v>
      </c>
      <c r="C95" s="3">
        <v>605</v>
      </c>
      <c r="D95" s="3" t="s">
        <v>98</v>
      </c>
      <c r="E95" s="3">
        <v>2</v>
      </c>
      <c r="F95" s="3">
        <v>0</v>
      </c>
      <c r="G95" s="3">
        <v>0</v>
      </c>
      <c r="H95" s="3"/>
      <c r="I95" s="3"/>
      <c r="J95" s="3" t="s">
        <v>121</v>
      </c>
      <c r="K95" s="3"/>
      <c r="L95" s="3" t="s">
        <v>4</v>
      </c>
      <c r="M95" s="3" t="s">
        <v>1</v>
      </c>
      <c r="N95" s="22" t="str">
        <f>VLOOKUP(M95,Table2[#All],2,)</f>
        <v>UNKNOWN</v>
      </c>
      <c r="O95" s="4" t="s">
        <v>2</v>
      </c>
    </row>
    <row r="96" spans="1:15" hidden="1" x14ac:dyDescent="0.3">
      <c r="A96" s="2">
        <v>210003136</v>
      </c>
      <c r="B96" s="3">
        <v>61721</v>
      </c>
      <c r="C96" s="3">
        <v>1710</v>
      </c>
      <c r="D96" s="3" t="s">
        <v>99</v>
      </c>
      <c r="E96" s="3">
        <v>1</v>
      </c>
      <c r="F96" s="3">
        <v>0</v>
      </c>
      <c r="G96" s="3">
        <v>0</v>
      </c>
      <c r="H96" s="3"/>
      <c r="I96" s="3"/>
      <c r="J96" s="3"/>
      <c r="K96" s="3"/>
      <c r="L96" s="3"/>
      <c r="M96" s="3">
        <v>22350</v>
      </c>
      <c r="N96" s="22" t="str">
        <f>VLOOKUP(M96,Table2[#All],2,)</f>
        <v>Speeding</v>
      </c>
      <c r="O96" s="4" t="s">
        <v>5</v>
      </c>
    </row>
    <row r="97" spans="1:15" hidden="1" x14ac:dyDescent="0.3">
      <c r="A97" s="2">
        <v>210003148</v>
      </c>
      <c r="B97" s="3">
        <v>61821</v>
      </c>
      <c r="C97" s="3">
        <v>1244</v>
      </c>
      <c r="D97" s="3" t="s">
        <v>95</v>
      </c>
      <c r="E97" s="3">
        <v>1</v>
      </c>
      <c r="F97" s="3">
        <v>0</v>
      </c>
      <c r="G97" s="3">
        <v>1</v>
      </c>
      <c r="H97" s="3"/>
      <c r="I97" s="3"/>
      <c r="J97" s="3"/>
      <c r="K97" s="3"/>
      <c r="L97" s="3"/>
      <c r="M97" s="3">
        <v>22350</v>
      </c>
      <c r="N97" s="22" t="str">
        <f>VLOOKUP(M97,Table2[#All],2,)</f>
        <v>Speeding</v>
      </c>
      <c r="O97" s="4" t="s">
        <v>5</v>
      </c>
    </row>
    <row r="98" spans="1:15" hidden="1" x14ac:dyDescent="0.3">
      <c r="A98" s="2">
        <v>210003161</v>
      </c>
      <c r="B98" s="3">
        <v>61921</v>
      </c>
      <c r="C98" s="3">
        <v>1453</v>
      </c>
      <c r="D98" s="3" t="s">
        <v>100</v>
      </c>
      <c r="E98" s="3">
        <v>1</v>
      </c>
      <c r="F98" s="3">
        <v>0</v>
      </c>
      <c r="G98" s="3">
        <v>1</v>
      </c>
      <c r="H98" s="3"/>
      <c r="I98" s="3"/>
      <c r="J98" s="3"/>
      <c r="K98" s="3"/>
      <c r="L98" s="3"/>
      <c r="M98" s="3">
        <v>22350</v>
      </c>
      <c r="N98" s="22" t="str">
        <f>VLOOKUP(M98,Table2[#All],2,)</f>
        <v>Speeding</v>
      </c>
      <c r="O98" s="4" t="s">
        <v>5</v>
      </c>
    </row>
    <row r="99" spans="1:15" hidden="1" x14ac:dyDescent="0.3">
      <c r="A99" s="2">
        <v>210003190</v>
      </c>
      <c r="B99" s="3">
        <v>62121</v>
      </c>
      <c r="C99" s="3">
        <v>633</v>
      </c>
      <c r="D99" s="3" t="s">
        <v>101</v>
      </c>
      <c r="E99" s="3">
        <v>1</v>
      </c>
      <c r="F99" s="3">
        <v>0</v>
      </c>
      <c r="G99" s="3">
        <v>0</v>
      </c>
      <c r="H99" s="3"/>
      <c r="I99" s="3"/>
      <c r="J99" s="3"/>
      <c r="K99" s="3"/>
      <c r="L99" s="3"/>
      <c r="M99" s="3" t="s">
        <v>1</v>
      </c>
      <c r="N99" s="22" t="str">
        <f>VLOOKUP(M99,Table2[#All],2,)</f>
        <v>UNKNOWN</v>
      </c>
      <c r="O99" s="4" t="s">
        <v>2</v>
      </c>
    </row>
    <row r="100" spans="1:15" hidden="1" x14ac:dyDescent="0.3">
      <c r="A100" s="2">
        <v>210003204</v>
      </c>
      <c r="B100" s="3">
        <v>62121</v>
      </c>
      <c r="C100" s="3">
        <v>1712</v>
      </c>
      <c r="D100" s="3" t="s">
        <v>94</v>
      </c>
      <c r="E100" s="3">
        <v>3</v>
      </c>
      <c r="F100" s="3">
        <v>0</v>
      </c>
      <c r="G100" s="3">
        <v>0</v>
      </c>
      <c r="H100" s="3"/>
      <c r="I100" s="3"/>
      <c r="J100" s="3"/>
      <c r="K100" s="3"/>
      <c r="L100" s="3" t="s">
        <v>4</v>
      </c>
      <c r="M100" s="3" t="s">
        <v>1</v>
      </c>
      <c r="N100" s="22" t="str">
        <f>VLOOKUP(M100,Table2[#All],2,)</f>
        <v>UNKNOWN</v>
      </c>
      <c r="O100" s="4" t="s">
        <v>2</v>
      </c>
    </row>
    <row r="101" spans="1:15" hidden="1" x14ac:dyDescent="0.3">
      <c r="A101" s="2">
        <v>210003207</v>
      </c>
      <c r="B101" s="3">
        <v>62121</v>
      </c>
      <c r="C101" s="3">
        <v>1932</v>
      </c>
      <c r="D101" s="3" t="s">
        <v>65</v>
      </c>
      <c r="E101" s="3">
        <v>1</v>
      </c>
      <c r="F101" s="3">
        <v>0</v>
      </c>
      <c r="G101" s="3">
        <v>0</v>
      </c>
      <c r="H101" s="3"/>
      <c r="I101" s="3"/>
      <c r="J101" s="3"/>
      <c r="K101" s="3"/>
      <c r="L101" s="3"/>
      <c r="M101" s="3" t="s">
        <v>1</v>
      </c>
      <c r="N101" s="22" t="str">
        <f>VLOOKUP(M101,Table2[#All],2,)</f>
        <v>UNKNOWN</v>
      </c>
      <c r="O101" s="4" t="s">
        <v>2</v>
      </c>
    </row>
    <row r="102" spans="1:15" hidden="1" x14ac:dyDescent="0.3">
      <c r="A102" s="2">
        <v>210003237</v>
      </c>
      <c r="B102" s="3">
        <v>62321</v>
      </c>
      <c r="C102" s="3">
        <v>727</v>
      </c>
      <c r="D102" s="3" t="s">
        <v>3</v>
      </c>
      <c r="E102" s="3">
        <v>4</v>
      </c>
      <c r="F102" s="3">
        <v>0</v>
      </c>
      <c r="G102" s="3">
        <v>0</v>
      </c>
      <c r="H102" s="3"/>
      <c r="I102" s="3"/>
      <c r="J102" s="3"/>
      <c r="K102" s="3"/>
      <c r="L102" s="3"/>
      <c r="M102" s="3" t="s">
        <v>1</v>
      </c>
      <c r="N102" s="22" t="str">
        <f>VLOOKUP(M102,Table2[#All],2,)</f>
        <v>UNKNOWN</v>
      </c>
      <c r="O102" s="4" t="s">
        <v>2</v>
      </c>
    </row>
    <row r="103" spans="1:15" hidden="1" x14ac:dyDescent="0.3">
      <c r="A103" s="2">
        <v>210003245</v>
      </c>
      <c r="B103" s="3">
        <v>62321</v>
      </c>
      <c r="C103" s="3">
        <v>1324</v>
      </c>
      <c r="D103" s="3" t="s">
        <v>102</v>
      </c>
      <c r="E103" s="3">
        <v>1</v>
      </c>
      <c r="F103" s="3">
        <v>0</v>
      </c>
      <c r="G103" s="3">
        <v>1</v>
      </c>
      <c r="H103" s="3" t="s">
        <v>4</v>
      </c>
      <c r="I103" s="3"/>
      <c r="J103" s="3"/>
      <c r="K103" s="3"/>
      <c r="L103" s="3"/>
      <c r="M103" s="3">
        <v>22107</v>
      </c>
      <c r="N103" s="22" t="str">
        <f>VLOOKUP(M103,Table2[#All],2,)</f>
        <v>Unsafe lane change</v>
      </c>
      <c r="O103" s="4" t="s">
        <v>16</v>
      </c>
    </row>
    <row r="104" spans="1:15" hidden="1" x14ac:dyDescent="0.3">
      <c r="A104" s="2">
        <v>210003272</v>
      </c>
      <c r="B104" s="3">
        <v>62421</v>
      </c>
      <c r="C104" s="3">
        <v>1753</v>
      </c>
      <c r="D104" s="3" t="s">
        <v>78</v>
      </c>
      <c r="E104" s="3">
        <v>2</v>
      </c>
      <c r="F104" s="3">
        <v>0</v>
      </c>
      <c r="G104" s="3">
        <v>3</v>
      </c>
      <c r="H104" s="3"/>
      <c r="I104" s="3"/>
      <c r="J104" s="3"/>
      <c r="K104" s="3"/>
      <c r="L104" s="3"/>
      <c r="M104" s="3">
        <v>22350</v>
      </c>
      <c r="N104" s="22" t="str">
        <f>VLOOKUP(M104,Table2[#All],2,)</f>
        <v>Speeding</v>
      </c>
      <c r="O104" s="4" t="s">
        <v>5</v>
      </c>
    </row>
    <row r="105" spans="1:15" hidden="1" x14ac:dyDescent="0.3">
      <c r="A105" s="2">
        <v>210003300</v>
      </c>
      <c r="B105" s="3">
        <v>62621</v>
      </c>
      <c r="C105" s="3">
        <v>1920</v>
      </c>
      <c r="D105" s="3" t="s">
        <v>69</v>
      </c>
      <c r="E105" s="3">
        <v>2</v>
      </c>
      <c r="F105" s="3">
        <v>0</v>
      </c>
      <c r="G105" s="3">
        <v>0</v>
      </c>
      <c r="H105" s="3"/>
      <c r="I105" s="3"/>
      <c r="J105" s="3"/>
      <c r="K105" s="3"/>
      <c r="L105" s="3"/>
      <c r="M105" s="3" t="s">
        <v>1</v>
      </c>
      <c r="N105" s="22" t="str">
        <f>VLOOKUP(M105,Table2[#All],2,)</f>
        <v>UNKNOWN</v>
      </c>
      <c r="O105" s="4" t="s">
        <v>2</v>
      </c>
    </row>
    <row r="106" spans="1:15" hidden="1" x14ac:dyDescent="0.3">
      <c r="A106" s="2">
        <v>210003303</v>
      </c>
      <c r="B106" s="3">
        <v>62621</v>
      </c>
      <c r="C106" s="3">
        <v>2248</v>
      </c>
      <c r="D106" s="3" t="s">
        <v>14</v>
      </c>
      <c r="E106" s="3">
        <v>2</v>
      </c>
      <c r="F106" s="3">
        <v>0</v>
      </c>
      <c r="G106" s="3">
        <v>2</v>
      </c>
      <c r="H106" s="3"/>
      <c r="I106" s="3"/>
      <c r="J106" s="3"/>
      <c r="K106" s="3" t="s">
        <v>4</v>
      </c>
      <c r="L106" s="3" t="s">
        <v>4</v>
      </c>
      <c r="M106" s="3" t="s">
        <v>103</v>
      </c>
      <c r="N106" s="22" t="str">
        <f>VLOOKUP(M106,Table2[#All],2,)</f>
        <v>DUI - felony</v>
      </c>
      <c r="O106" s="4" t="s">
        <v>104</v>
      </c>
    </row>
    <row r="107" spans="1:15" hidden="1" x14ac:dyDescent="0.3">
      <c r="A107" s="2">
        <v>210003333</v>
      </c>
      <c r="B107" s="3">
        <v>62821</v>
      </c>
      <c r="C107" s="3">
        <v>1220</v>
      </c>
      <c r="D107" s="3" t="s">
        <v>105</v>
      </c>
      <c r="E107" s="3">
        <v>3</v>
      </c>
      <c r="F107" s="3">
        <v>0</v>
      </c>
      <c r="G107" s="3">
        <v>0</v>
      </c>
      <c r="H107" s="3"/>
      <c r="I107" s="3"/>
      <c r="J107" s="3"/>
      <c r="K107" s="3"/>
      <c r="L107" s="3"/>
      <c r="M107" s="3" t="s">
        <v>1</v>
      </c>
      <c r="N107" s="22" t="str">
        <f>VLOOKUP(M107,Table2[#All],2,)</f>
        <v>UNKNOWN</v>
      </c>
      <c r="O107" s="4" t="s">
        <v>2</v>
      </c>
    </row>
    <row r="108" spans="1:15" hidden="1" x14ac:dyDescent="0.3">
      <c r="A108" s="5">
        <v>210003340</v>
      </c>
      <c r="B108" s="6">
        <v>62821</v>
      </c>
      <c r="C108" s="6">
        <v>1914</v>
      </c>
      <c r="D108" s="6" t="s">
        <v>106</v>
      </c>
      <c r="E108" s="6">
        <v>3</v>
      </c>
      <c r="F108" s="6">
        <v>0</v>
      </c>
      <c r="G108" s="6">
        <v>0</v>
      </c>
      <c r="H108" s="6"/>
      <c r="I108" s="6"/>
      <c r="J108" s="6"/>
      <c r="K108" s="6"/>
      <c r="L108" s="6"/>
      <c r="M108" s="6" t="s">
        <v>1</v>
      </c>
      <c r="N108" s="22" t="str">
        <f>VLOOKUP(M108,Table2[#All],2,)</f>
        <v>UNKNOWN</v>
      </c>
      <c r="O108" s="7" t="s">
        <v>2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B27"/>
    </sheetView>
  </sheetViews>
  <sheetFormatPr defaultRowHeight="14.4" x14ac:dyDescent="0.3"/>
  <cols>
    <col min="1" max="1" width="13.09765625" style="13" customWidth="1"/>
    <col min="2" max="2" width="37.59765625" style="13" customWidth="1"/>
    <col min="3" max="16384" width="8.796875" style="12"/>
  </cols>
  <sheetData>
    <row r="1" spans="1:2" x14ac:dyDescent="0.3">
      <c r="A1" s="16" t="s">
        <v>122</v>
      </c>
      <c r="B1" s="17" t="s">
        <v>123</v>
      </c>
    </row>
    <row r="2" spans="1:2" x14ac:dyDescent="0.3">
      <c r="A2" s="18" t="s">
        <v>124</v>
      </c>
      <c r="B2" s="19" t="s">
        <v>125</v>
      </c>
    </row>
    <row r="3" spans="1:2" x14ac:dyDescent="0.3">
      <c r="A3" s="18">
        <v>21650</v>
      </c>
      <c r="B3" s="19" t="s">
        <v>126</v>
      </c>
    </row>
    <row r="4" spans="1:2" x14ac:dyDescent="0.3">
      <c r="A4" s="18">
        <v>22106</v>
      </c>
      <c r="B4" s="19" t="s">
        <v>127</v>
      </c>
    </row>
    <row r="5" spans="1:2" x14ac:dyDescent="0.3">
      <c r="A5" s="18">
        <v>21703</v>
      </c>
      <c r="B5" s="19" t="s">
        <v>150</v>
      </c>
    </row>
    <row r="6" spans="1:2" x14ac:dyDescent="0.3">
      <c r="A6" s="18">
        <v>22107</v>
      </c>
      <c r="B6" s="19" t="s">
        <v>128</v>
      </c>
    </row>
    <row r="7" spans="1:2" x14ac:dyDescent="0.3">
      <c r="A7" s="18">
        <v>22350</v>
      </c>
      <c r="B7" s="19" t="s">
        <v>129</v>
      </c>
    </row>
    <row r="8" spans="1:2" x14ac:dyDescent="0.3">
      <c r="A8" s="18">
        <v>22517</v>
      </c>
      <c r="B8" s="19" t="s">
        <v>130</v>
      </c>
    </row>
    <row r="9" spans="1:2" x14ac:dyDescent="0.3">
      <c r="A9" s="18" t="s">
        <v>8</v>
      </c>
      <c r="B9" s="19" t="s">
        <v>131</v>
      </c>
    </row>
    <row r="10" spans="1:2" x14ac:dyDescent="0.3">
      <c r="A10" s="18" t="s">
        <v>72</v>
      </c>
      <c r="B10" s="19" t="s">
        <v>132</v>
      </c>
    </row>
    <row r="11" spans="1:2" x14ac:dyDescent="0.3">
      <c r="A11" s="18" t="s">
        <v>133</v>
      </c>
      <c r="B11" s="19" t="s">
        <v>134</v>
      </c>
    </row>
    <row r="12" spans="1:2" x14ac:dyDescent="0.3">
      <c r="A12" s="18" t="s">
        <v>43</v>
      </c>
      <c r="B12" s="19" t="s">
        <v>135</v>
      </c>
    </row>
    <row r="13" spans="1:2" x14ac:dyDescent="0.3">
      <c r="A13" s="18" t="s">
        <v>41</v>
      </c>
      <c r="B13" s="19" t="s">
        <v>136</v>
      </c>
    </row>
    <row r="14" spans="1:2" x14ac:dyDescent="0.3">
      <c r="A14" s="18" t="s">
        <v>36</v>
      </c>
      <c r="B14" s="19" t="s">
        <v>137</v>
      </c>
    </row>
    <row r="15" spans="1:2" x14ac:dyDescent="0.3">
      <c r="A15" s="18" t="s">
        <v>138</v>
      </c>
      <c r="B15" s="19" t="s">
        <v>139</v>
      </c>
    </row>
    <row r="16" spans="1:2" x14ac:dyDescent="0.3">
      <c r="A16" s="18" t="s">
        <v>151</v>
      </c>
      <c r="B16" s="19" t="s">
        <v>152</v>
      </c>
    </row>
    <row r="17" spans="1:4" x14ac:dyDescent="0.3">
      <c r="A17" s="18" t="s">
        <v>140</v>
      </c>
      <c r="B17" s="19" t="s">
        <v>141</v>
      </c>
    </row>
    <row r="18" spans="1:4" x14ac:dyDescent="0.3">
      <c r="A18" s="26" t="s">
        <v>156</v>
      </c>
      <c r="B18" s="27" t="s">
        <v>157</v>
      </c>
    </row>
    <row r="19" spans="1:4" x14ac:dyDescent="0.3">
      <c r="A19" s="26" t="s">
        <v>96</v>
      </c>
      <c r="B19" s="27" t="s">
        <v>158</v>
      </c>
    </row>
    <row r="20" spans="1:4" x14ac:dyDescent="0.3">
      <c r="A20" s="18" t="s">
        <v>142</v>
      </c>
      <c r="B20" s="19" t="s">
        <v>143</v>
      </c>
    </row>
    <row r="21" spans="1:4" x14ac:dyDescent="0.3">
      <c r="A21" s="18" t="s">
        <v>144</v>
      </c>
      <c r="B21" s="19" t="s">
        <v>145</v>
      </c>
    </row>
    <row r="22" spans="1:4" x14ac:dyDescent="0.3">
      <c r="A22" s="18">
        <v>23152</v>
      </c>
      <c r="B22" s="19" t="s">
        <v>153</v>
      </c>
    </row>
    <row r="23" spans="1:4" x14ac:dyDescent="0.3">
      <c r="A23" s="18" t="s">
        <v>25</v>
      </c>
      <c r="B23" s="19" t="s">
        <v>146</v>
      </c>
    </row>
    <row r="24" spans="1:4" x14ac:dyDescent="0.3">
      <c r="A24" s="18" t="s">
        <v>23</v>
      </c>
      <c r="B24" s="19" t="s">
        <v>147</v>
      </c>
    </row>
    <row r="25" spans="1:4" x14ac:dyDescent="0.3">
      <c r="A25" s="20" t="s">
        <v>148</v>
      </c>
      <c r="B25" s="21" t="s">
        <v>149</v>
      </c>
      <c r="D25" s="14"/>
    </row>
    <row r="26" spans="1:4" x14ac:dyDescent="0.3">
      <c r="A26" s="20" t="s">
        <v>103</v>
      </c>
      <c r="B26" s="21" t="s">
        <v>154</v>
      </c>
      <c r="D26" s="15"/>
    </row>
    <row r="27" spans="1:4" x14ac:dyDescent="0.3">
      <c r="A27" s="24" t="s">
        <v>1</v>
      </c>
      <c r="B27" s="25" t="s">
        <v>1</v>
      </c>
      <c r="D27" s="14"/>
    </row>
    <row r="28" spans="1:4" x14ac:dyDescent="0.3">
      <c r="D28" s="15"/>
    </row>
    <row r="29" spans="1:4" x14ac:dyDescent="0.3">
      <c r="D29" s="14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Q2 2021 All Crashes</vt:lpstr>
      <vt:lpstr>Q2 2021 Bike Crashes</vt:lpstr>
      <vt:lpstr>Q2 2021 Ped Crashes </vt:lpstr>
      <vt:lpstr>PCF_CODES</vt:lpstr>
    </vt:vector>
  </TitlesOfParts>
  <Company>City of Mountain View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Licensed User</dc:creator>
  <cp:lastModifiedBy>Brandon Whyte</cp:lastModifiedBy>
  <cp:lastPrinted>2022-01-21T20:53:43Z</cp:lastPrinted>
  <dcterms:created xsi:type="dcterms:W3CDTF">2021-08-04T19:27:27Z</dcterms:created>
  <dcterms:modified xsi:type="dcterms:W3CDTF">2022-01-21T20:57:22Z</dcterms:modified>
</cp:coreProperties>
</file>